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EB12C2D1-91B0-4D87-B0B3-5CA5CD2CCA5E}" xr6:coauthVersionLast="47" xr6:coauthVersionMax="47" xr10:uidLastSave="{00000000-0000-0000-0000-000000000000}"/>
  <bookViews>
    <workbookView xWindow="-21710" yWindow="-110" windowWidth="21820" windowHeight="38020" tabRatio="879" activeTab="4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69" i="30" l="1"/>
  <c r="Y170" i="30"/>
  <c r="Y116" i="30"/>
  <c r="Y115" i="30"/>
  <c r="Y54" i="30"/>
  <c r="Y55" i="30"/>
  <c r="Y168" i="30"/>
  <c r="Y114" i="30"/>
  <c r="Y167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81" i="30"/>
  <c r="Y164" i="30" l="1"/>
  <c r="Y165" i="30"/>
  <c r="Y166" i="30"/>
  <c r="Y80" i="30" l="1"/>
  <c r="Y79" i="30"/>
  <c r="Y53" i="30"/>
  <c r="Y119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8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3" i="30"/>
  <c r="Y72" i="30"/>
  <c r="Y77" i="30"/>
  <c r="Y74" i="30"/>
  <c r="Y70" i="30"/>
  <c r="Y64" i="30"/>
  <c r="AK21" i="33" l="1"/>
  <c r="AJ22" i="33" a="1"/>
  <c r="AJ22" i="33" s="1"/>
  <c r="AG18" i="33" a="1"/>
  <c r="AG18" i="33" s="1"/>
  <c r="AH18" i="33" s="1"/>
  <c r="Y71" i="30"/>
  <c r="Y67" i="30"/>
  <c r="Y63" i="30"/>
  <c r="Y61" i="30"/>
  <c r="Y59" i="30"/>
  <c r="Y76" i="30"/>
  <c r="Y69" i="30"/>
  <c r="Y66" i="30"/>
  <c r="Y68" i="30"/>
  <c r="Y75" i="30"/>
  <c r="Y58" i="30"/>
  <c r="Y62" i="30"/>
  <c r="Y65" i="30"/>
  <c r="Y60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<sst xmlns="http://schemas.openxmlformats.org/spreadsheetml/2006/main" count="2417" uniqueCount="694">
  <si>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</si>
  <si>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</si>
  <si>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</si>
  <si>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</si>
  <si>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</si>
  <si>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</si>
  <si>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</si>
  <si>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</si>
  <si>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</si>
  <si>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</si>
  <si>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</si>
  <si>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</si>
  <si>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</si>
  <si>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</si>
  <si>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</si>
  <si>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</si>
  <si>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</si>
  <si>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</si>
  <si>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</si>
  <si>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</si>
  <si>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</si>
  <si>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</si>
  <si>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</si>
  <si>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</si>
  <si>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</si>
  <si>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</si>
  <si>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</si>
  <si>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</si>
  <si>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</si>
  <si>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</si>
  <si>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</si>
  <si>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</si>
  <si>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</si>
  <si>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</si>
  <si>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</si>
  <si>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</si>
  <si>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</si>
  <si>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</si>
  <si>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</si>
  <si>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</si>
  <si>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</si>
  <si>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</si>
  <si>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</si>
  <si>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</si>
  <si>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</si>
  <si>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</si>
  <si>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</si>
  <si>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</si>
  <si>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</si>
  <si>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</si>
  <si>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</si>
  <si>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</si>
  <si>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</si>
  <si>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</si>
  <si>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</si>
  <si>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</si>
  <si>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</si>
  <si>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</si>
  <si>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</si>
  <si>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</si>
  <si>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</si>
  <si>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</si>
  <si>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</si>
  <si>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</si>
  <si>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</si>
  <si>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</si>
  <si>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</si>
  <si>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</si>
  <si>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</si>
  <si>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</si>
  <si>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</si>
  <si>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</si>
  <si>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</si>
  <si>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</si>
  <si>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</si>
  <si>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</si>
  <si>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</si>
  <si>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</si>
  <si>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</si>
  <si>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</si>
  <si>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</si>
  <si>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</si>
  <si>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</si>
  <si>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</si>
  <si>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</si>
  <si>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</si>
  <si>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</si>
  <si>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</si>
  <si>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</si>
  <si>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</si>
  <si>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</si>
  <si>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</si>
  <si>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</si>
  <si>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</si>
  <si>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</si>
  <si>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</si>
  <si>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</si>
  <si>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</si>
  <si>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</si>
  <si>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</si>
  <si>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</si>
  <si>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</si>
  <si>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</si>
  <si>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</si>
  <si>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</si>
  <si>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</si>
  <si>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</si>
  <si>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</si>
  <si>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</si>
  <si>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</si>
  <si>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</si>
  <si>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</si>
  <si>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</si>
  <si>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</si>
  <si>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</si>
  <si>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</si>
  <si>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</si>
  <si>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</si>
  <si>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</si>
  <si>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</si>
  <si>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</si>
  <si>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</si>
  <si>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</si>
  <si>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</si>
  <si>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</si>
  <si>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</si>
  <si>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</si>
  <si>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</si>
  <si>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</si>
  <si>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</si>
  <si>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</si>
  <si>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</si>
  <si>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</si>
  <si>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</si>
  <si>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</si>
  <si>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</si>
  <si>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</si>
  <si>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</si>
  <si>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</si>
  <si>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</si>
  <si>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</si>
  <si>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</si>
  <si>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</si>
  <si>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</si>
  <si>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</si>
  <si>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</si>
  <si>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</si>
  <si>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</si>
  <si>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</si>
  <si>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</si>
  <si>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</si>
  <si>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</si>
  <si>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</si>
  <si>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</si>
  <si>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</si>
  <si>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</si>
  <si>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</si>
  <si>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</si>
  <si>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</si>
  <si>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</si>
  <si>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</si>
  <si>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</si>
  <si>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</si>
  <si>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</si>
  <si>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</si>
  <si>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</si>
  <si>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</si>
  <si>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</si>
  <si>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</si>
  <si>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</si>
  <si>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</si>
  <si>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</si>
  <si>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</si>
  <si>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</si>
  <si>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</si>
  <si>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</si>
  <si>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</si>
  <si>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</si>
  <si>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</si>
  <si>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</si>
  <si>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</si>
  <si>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</si>
  <si>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</si>
  <si>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</si>
  <si>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</si>
  <si>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</si>
  <si>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</si>
  <si>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</si>
  <si>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</si>
  <si>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</si>
  <si>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</si>
  <si>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</si>
  <si>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</si>
  <si>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</si>
  <si>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</si>
  <si>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</si>
  <si>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</si>
  <si>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Skikda</t>
  </si>
  <si>
    <t>Cove Point LNG</t>
  </si>
  <si>
    <t>Malacca Strait</t>
  </si>
  <si>
    <t>Calcasieu Pass LNG</t>
  </si>
  <si>
    <t>Dunkerque Le Clipton</t>
  </si>
  <si>
    <t>Senegal</t>
  </si>
  <si>
    <t>Chita</t>
  </si>
  <si>
    <t>Shenzhen Diefu LNG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</si>
  <si>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</si>
  <si>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</si>
  <si>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</si>
  <si>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</si>
  <si>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</si>
  <si>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</si>
  <si>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</si>
  <si>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</si>
  <si>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</si>
  <si>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</si>
  <si>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</si>
  <si>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</si>
  <si>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Boryeong</t>
  </si>
  <si>
    <t>Snohvit LNG</t>
  </si>
  <si>
    <t>Samcheok</t>
  </si>
  <si>
    <t>Tortue FLNG</t>
  </si>
  <si>
    <t>Besiktas Shipyard</t>
  </si>
  <si>
    <t>Zeebrugge</t>
  </si>
  <si>
    <t>Himeji</t>
  </si>
  <si>
    <t>Suez</t>
  </si>
  <si>
    <t>Bontang</t>
  </si>
  <si>
    <t>South Hook LNG</t>
  </si>
  <si>
    <t>Ichthys LNG</t>
  </si>
  <si>
    <t>Bering Energy</t>
  </si>
  <si>
    <t>Navantia Ferrol</t>
  </si>
  <si>
    <t>Lerici</t>
  </si>
  <si>
    <t>ISKenderun FSRU</t>
  </si>
  <si>
    <t>Shanghai (Yangshan) LNG</t>
  </si>
  <si>
    <t>Lagenda Setia</t>
  </si>
  <si>
    <t>Prelude FLNG</t>
  </si>
  <si>
    <t>Blue Dragon 1</t>
  </si>
  <si>
    <t>Marmara Ereglisi</t>
  </si>
  <si>
    <t>Taichung</t>
  </si>
  <si>
    <t>Ogishima</t>
  </si>
  <si>
    <t>Bahamas</t>
  </si>
  <si>
    <t>Maheshkhali FSRU</t>
  </si>
  <si>
    <t>Amani</t>
  </si>
  <si>
    <t>Higashi-Ogishima</t>
  </si>
  <si>
    <t>Izmir</t>
  </si>
  <si>
    <t>Saros FSRU</t>
  </si>
  <si>
    <t>HSG Sungdong</t>
  </si>
  <si>
    <t>Nikolay Basov</t>
  </si>
  <si>
    <t>Joetsu LNG</t>
  </si>
  <si>
    <t>Qingdao LNG</t>
  </si>
  <si>
    <t>Montoir-de-Bretagne</t>
  </si>
  <si>
    <t>Hitachi LNG</t>
  </si>
  <si>
    <t>Grand Aniva</t>
  </si>
  <si>
    <t>Al Kheesah</t>
  </si>
  <si>
    <t>K. Jasmine</t>
  </si>
  <si>
    <t>Rovigo Adriatic LNG</t>
  </si>
  <si>
    <t>Broog</t>
  </si>
  <si>
    <t>Ilya Mechnikov</t>
  </si>
  <si>
    <t>KPS LNG Anatolia</t>
  </si>
  <si>
    <t>LNGT Powership Black Sea</t>
  </si>
  <si>
    <t>Lev Landau</t>
  </si>
  <si>
    <t>LNGT Turkiye</t>
  </si>
  <si>
    <t>Sembcorp Marine Admiralty Yd.</t>
  </si>
  <si>
    <t>Shipyard</t>
  </si>
  <si>
    <t>Shows vessels currently in a yard for maintenance or progressing towards sea trials.</t>
  </si>
  <si>
    <t>Lagenda Suria</t>
  </si>
  <si>
    <t>Maran Gas Achilles</t>
  </si>
  <si>
    <t>Port Qasim LNG</t>
  </si>
  <si>
    <t>Maran Gas Sparta</t>
  </si>
  <si>
    <t>Maria Energy</t>
  </si>
  <si>
    <t>Energy Fortitude</t>
  </si>
  <si>
    <t>Yari LNG</t>
  </si>
  <si>
    <t>Niigata</t>
  </si>
  <si>
    <t>Energy Confidence</t>
  </si>
  <si>
    <t>Maheshkhali FSRU Summit</t>
  </si>
  <si>
    <t>EG LNG</t>
  </si>
  <si>
    <t>Senboku</t>
  </si>
  <si>
    <t>Eastern Europe</t>
  </si>
  <si>
    <t>Bahia de Bizkaia LNG</t>
  </si>
  <si>
    <t>Swinoujscie LNG</t>
  </si>
  <si>
    <t>Min Rong</t>
  </si>
  <si>
    <t>Rudolf Samoylovich</t>
  </si>
  <si>
    <t>DSME</t>
  </si>
  <si>
    <t>Dapeng Sun</t>
  </si>
  <si>
    <t>Yiu Lian Dockyards</t>
  </si>
  <si>
    <t>ETKI LNG</t>
  </si>
  <si>
    <t>LNG Prima Carrier</t>
  </si>
  <si>
    <t>Yakov Gakkel</t>
  </si>
  <si>
    <t>LNG Endeavour</t>
  </si>
  <si>
    <t>GasLog Sydney</t>
  </si>
  <si>
    <t>Bishu Maru</t>
  </si>
  <si>
    <t>Ravenna FSRU</t>
  </si>
  <si>
    <t>Gas Vitality</t>
  </si>
  <si>
    <t>Chantier Naval de Marseille</t>
  </si>
  <si>
    <t>LNG Port Harcourt II</t>
  </si>
  <si>
    <t>K. Freesia</t>
  </si>
  <si>
    <t>Esshu Maru</t>
  </si>
  <si>
    <t>Woodside Goode</t>
  </si>
  <si>
    <t>Symphonic Breeze</t>
  </si>
  <si>
    <t>Donggi-Senoro LNG</t>
  </si>
  <si>
    <t>Lampung LNG</t>
  </si>
  <si>
    <t>Puteri Selangor</t>
  </si>
  <si>
    <t>Portovaya LNG</t>
  </si>
  <si>
    <t>Altamira Fast LNG</t>
  </si>
  <si>
    <t>Energos Maria</t>
  </si>
  <si>
    <t>Pacific Enlighten</t>
  </si>
  <si>
    <t>Min Lu</t>
  </si>
  <si>
    <t>British Contributor</t>
  </si>
  <si>
    <t>GasLog Shanghai</t>
  </si>
  <si>
    <t>Lucia Ambition</t>
  </si>
  <si>
    <t>Orion Bohemia</t>
  </si>
  <si>
    <t>Energy Endurance</t>
  </si>
  <si>
    <t>Isle of Grain</t>
  </si>
  <si>
    <t>Beihai LNG</t>
  </si>
  <si>
    <t>Georgiy Brusilov</t>
  </si>
  <si>
    <t>Hoegh Gandria</t>
  </si>
  <si>
    <t>Sembcorp Marine Tuas Yd.</t>
  </si>
  <si>
    <t>Asia Endeavour</t>
  </si>
  <si>
    <t>Sines</t>
  </si>
  <si>
    <t>Yancheng LNG</t>
  </si>
  <si>
    <t>LNG Oyo</t>
  </si>
  <si>
    <t>Amali</t>
  </si>
  <si>
    <t>Fujian LNG</t>
  </si>
  <si>
    <t>Seri Ayu</t>
  </si>
  <si>
    <t>Kumul</t>
  </si>
  <si>
    <t>Isabella</t>
  </si>
  <si>
    <t>Methane Becki Anne</t>
  </si>
  <si>
    <t>Dragon LNG</t>
  </si>
  <si>
    <t>SM Albatross</t>
  </si>
  <si>
    <t>Italia FSRU</t>
  </si>
  <si>
    <t>Attalos</t>
  </si>
  <si>
    <t>Sakai</t>
  </si>
  <si>
    <t>Maran Gas Asclepius</t>
  </si>
  <si>
    <t>Lebrethah</t>
  </si>
  <si>
    <t>Tianjin - Nangang LNG LNG</t>
  </si>
  <si>
    <t>Zhuhai LNG</t>
  </si>
  <si>
    <t>Shanghai Peak - Shaving</t>
  </si>
  <si>
    <t>Kawagoe</t>
  </si>
  <si>
    <t>LNG Maleo</t>
  </si>
  <si>
    <t>Golden Isaia</t>
  </si>
  <si>
    <t>Esteem Fuji</t>
  </si>
  <si>
    <t>LNGT Oceania</t>
  </si>
  <si>
    <t>Arctic Voyager</t>
  </si>
  <si>
    <t>Arunika Jaya</t>
  </si>
  <si>
    <t>Ejnan</t>
  </si>
  <si>
    <t>HLS Bilbao</t>
  </si>
  <si>
    <t>Seapeak Bahrain</t>
  </si>
  <si>
    <t>Sagunto</t>
  </si>
  <si>
    <t>Solaris</t>
  </si>
  <si>
    <t>Rex Tillerson</t>
  </si>
  <si>
    <t>Woodside Rees Withers</t>
  </si>
  <si>
    <t>Woodside Charles Allen</t>
  </si>
  <si>
    <t>Santander Knutsen</t>
  </si>
  <si>
    <t>New Green</t>
  </si>
  <si>
    <t>Maran Gas Syros</t>
  </si>
  <si>
    <t>Ougarta</t>
  </si>
  <si>
    <t>Huelva</t>
  </si>
  <si>
    <t>Maran Gas Kalymnos</t>
  </si>
  <si>
    <t>Amadi</t>
  </si>
  <si>
    <t>Arun Conversion</t>
  </si>
  <si>
    <t>Nusantara Regas Satu (West Java) FSRU</t>
  </si>
  <si>
    <t>Georgiy Ushakov</t>
  </si>
  <si>
    <t>Vladimir Rusanov</t>
  </si>
  <si>
    <t>Imsaikah</t>
  </si>
  <si>
    <t>Al Kharrarah</t>
  </si>
  <si>
    <t>Al Aamriya</t>
  </si>
  <si>
    <t>Al Utouriya</t>
  </si>
  <si>
    <t>Umm Slal</t>
  </si>
  <si>
    <t>Canaport LNG</t>
  </si>
  <si>
    <t>Tessala</t>
  </si>
  <si>
    <t>BW ENN Snow Lotus</t>
  </si>
  <si>
    <t>Flex Freedom</t>
  </si>
  <si>
    <t>HL Puffin</t>
  </si>
  <si>
    <t>Shen Hai</t>
  </si>
  <si>
    <t>LNG Dream</t>
  </si>
  <si>
    <t>Josef Pilsudski</t>
  </si>
  <si>
    <t>American Energy</t>
  </si>
  <si>
    <t>Grand Elena</t>
  </si>
  <si>
    <t>Pacific Arcadia</t>
  </si>
  <si>
    <t>Tangguh Jaya</t>
  </si>
  <si>
    <t>Aristos I</t>
  </si>
  <si>
    <t>Umm Al Ashtan</t>
  </si>
  <si>
    <t>Barcelona</t>
  </si>
  <si>
    <t>Klaipeda LNG</t>
  </si>
  <si>
    <t>Tianjin - Binhai LNG</t>
  </si>
  <si>
    <t>BW Borealis</t>
  </si>
  <si>
    <t>Maran Gas Antiparos</t>
  </si>
  <si>
    <t>Seapeak Creole</t>
  </si>
  <si>
    <t>Russia (Atlantic)</t>
  </si>
  <si>
    <t>Russia (Pacific)</t>
  </si>
  <si>
    <t>CESI Tianjin</t>
  </si>
  <si>
    <t>Tianjin LNG</t>
  </si>
  <si>
    <t>Pengerang LNG</t>
  </si>
  <si>
    <t>Asia Energy</t>
  </si>
  <si>
    <t>Energy Fidelity</t>
  </si>
  <si>
    <t>Kool Kelvin</t>
  </si>
  <si>
    <t>Energy Progress</t>
  </si>
  <si>
    <t>Mizushima</t>
  </si>
  <si>
    <t>Woodside Donaldson</t>
  </si>
  <si>
    <t>Cubal</t>
  </si>
  <si>
    <t>Greenergy Pearl</t>
  </si>
  <si>
    <t>Cameroon FLNG</t>
  </si>
  <si>
    <t>Amur River</t>
  </si>
  <si>
    <t>Clean Energy</t>
  </si>
  <si>
    <t>Flex Amber</t>
  </si>
  <si>
    <t>Maran Gas Hydra</t>
  </si>
  <si>
    <t>FSRU Toscana</t>
  </si>
  <si>
    <t>LNG Borno</t>
  </si>
  <si>
    <t>LNG River Niger</t>
  </si>
  <si>
    <t>Orion Jessica</t>
  </si>
  <si>
    <t>Congo FLNG</t>
  </si>
  <si>
    <t>Seapeak Galicia</t>
  </si>
  <si>
    <t>Maran Gas Delphi</t>
  </si>
  <si>
    <t>Triputra</t>
  </si>
  <si>
    <t>Tangguh Sago</t>
  </si>
  <si>
    <t>Seri Alam</t>
  </si>
  <si>
    <t>Gwangyang</t>
  </si>
  <si>
    <t>PFLNG 2</t>
  </si>
  <si>
    <t>Seapeak Arwa</t>
  </si>
  <si>
    <t>Soma LNG</t>
  </si>
  <si>
    <t>Spirit of Hela</t>
  </si>
  <si>
    <t>Arctic Discoverer</t>
  </si>
  <si>
    <t>Marvel Hawk</t>
  </si>
  <si>
    <t>Marvel Heron</t>
  </si>
  <si>
    <t>Seapeak Meridian</t>
  </si>
  <si>
    <t>Cadiz Knutsen</t>
  </si>
  <si>
    <t>Celsius Charlotte</t>
  </si>
  <si>
    <t>Cool Discoverer</t>
  </si>
  <si>
    <t>Puteri Saadong</t>
  </si>
  <si>
    <t>GasLog Seattle</t>
  </si>
  <si>
    <t>Elba Island LNG</t>
  </si>
  <si>
    <t>Maran Gas Psara</t>
  </si>
  <si>
    <t>GasLog Wellington</t>
  </si>
  <si>
    <t>Megara</t>
  </si>
  <si>
    <t>Clean Future</t>
  </si>
  <si>
    <t>Assos</t>
  </si>
  <si>
    <t>Clean Mistral</t>
  </si>
  <si>
    <t>Energy Intelligence</t>
  </si>
  <si>
    <t>Minerva Amorgos</t>
  </si>
  <si>
    <t>Venture Creole</t>
  </si>
  <si>
    <t>Venture Pelican</t>
  </si>
  <si>
    <t>Al Jassasiya</t>
  </si>
  <si>
    <t>Al Nuaman</t>
  </si>
  <si>
    <t>Fuwairit</t>
  </si>
  <si>
    <t>Milaha Ras Laffan</t>
  </si>
  <si>
    <t>Wudang</t>
  </si>
  <si>
    <t>Taitar No.1</t>
  </si>
  <si>
    <t>Al Sakhamah</t>
  </si>
  <si>
    <t>Al Tuwar</t>
  </si>
  <si>
    <t>Grand Cosmos</t>
  </si>
  <si>
    <t>Ibra LNG</t>
  </si>
  <si>
    <t>Negishi</t>
  </si>
  <si>
    <t>Kunpeng</t>
  </si>
  <si>
    <t>Seapeak Vancouver</t>
  </si>
  <si>
    <t>Paris Knutsen</t>
  </si>
  <si>
    <t>Nantes Knutsen</t>
  </si>
  <si>
    <t>Pampa Melchorita LNG</t>
  </si>
  <si>
    <t>Kool Baltic</t>
  </si>
  <si>
    <t>Methane Patricia Camila</t>
  </si>
  <si>
    <t>Puteri Ledang</t>
  </si>
  <si>
    <t>Orion Hugo</t>
  </si>
  <si>
    <t>Damietta SEGAS LNG</t>
  </si>
  <si>
    <t>Aleksey Kosygin</t>
  </si>
  <si>
    <t>Arctic LNG 2</t>
  </si>
  <si>
    <t>Maran Gas Leto</t>
  </si>
  <si>
    <t>LNG Abuja II</t>
  </si>
  <si>
    <t>LNG Benue</t>
  </si>
  <si>
    <t>GasLog Salem</t>
  </si>
  <si>
    <t>BW Pavilion Leeara</t>
  </si>
  <si>
    <t>Energy Glory</t>
  </si>
  <si>
    <t>Energy Horizon</t>
  </si>
  <si>
    <t>LNG Jurojin</t>
  </si>
  <si>
    <t>Shaolin</t>
  </si>
  <si>
    <t>Ob River</t>
  </si>
  <si>
    <t>Puteri Pahang</t>
  </si>
  <si>
    <t>Seri Bijaksana</t>
  </si>
  <si>
    <t>Dapeng Star</t>
  </si>
  <si>
    <t>Greenergy Ocean</t>
  </si>
  <si>
    <t>HL Sea Eagle</t>
  </si>
  <si>
    <t>Gigira Laitebo</t>
  </si>
  <si>
    <t>Rias Baixas Knutsen</t>
  </si>
  <si>
    <t>Energy Advance</t>
  </si>
  <si>
    <t>Shinshu Maru</t>
  </si>
  <si>
    <t>Tangguh Hiri</t>
  </si>
  <si>
    <t>BW Lesmes</t>
  </si>
  <si>
    <t>John A Angelicoussis</t>
  </si>
  <si>
    <t>Nikolay Urvantsev</t>
  </si>
  <si>
    <t>Energy Spirit</t>
  </si>
  <si>
    <t>SK Audace</t>
  </si>
  <si>
    <t>Zhejiang LNG</t>
  </si>
  <si>
    <t>Hrvatska LNG</t>
  </si>
  <si>
    <t>BW Nivalis</t>
  </si>
  <si>
    <t>Methane Jane Elizabeth</t>
  </si>
  <si>
    <t>Guangzhou Nansha Xinghua</t>
  </si>
  <si>
    <t>Methane Heather Sally</t>
  </si>
  <si>
    <t>CSSC Qingdao Beihai Shipbuilding</t>
  </si>
  <si>
    <t>Asia Venture</t>
  </si>
  <si>
    <t>Week 5 in 2025</t>
  </si>
  <si>
    <t>Week 5 in 2026</t>
  </si>
  <si>
    <t>Weeks 32 (2024) to 5 (2025)</t>
  </si>
  <si>
    <t>Weeks 32 (2025) to 5 (2026)</t>
  </si>
  <si>
    <t>Cuba</t>
  </si>
  <si>
    <t>Cuba (US territory)</t>
  </si>
  <si>
    <t>CESI Gladstone</t>
  </si>
  <si>
    <t>LNG Fukurokuju</t>
  </si>
  <si>
    <t>Puteri Sejinjang</t>
  </si>
  <si>
    <t>Sungai Udang FSRU</t>
  </si>
  <si>
    <t>Puteri Sabah</t>
  </si>
  <si>
    <t>Oita</t>
  </si>
  <si>
    <t>LNG Venus</t>
  </si>
  <si>
    <t>Jieyang LNG</t>
  </si>
  <si>
    <t>Pacific Breeze</t>
  </si>
  <si>
    <t>Hachinohe</t>
  </si>
  <si>
    <t>Kool Orca</t>
  </si>
  <si>
    <t>Maran Gas Hector</t>
  </si>
  <si>
    <t>Asia Integrity</t>
  </si>
  <si>
    <t>Ishikari LNG</t>
  </si>
  <si>
    <t>Pacific Mimosa</t>
  </si>
  <si>
    <t>Yokkaichi</t>
  </si>
  <si>
    <t>Sonangol Sambizanga</t>
  </si>
  <si>
    <t>Cartagena</t>
  </si>
  <si>
    <t>Celsius Galway</t>
  </si>
  <si>
    <t>BW Pavilion Aranthera</t>
  </si>
  <si>
    <t>Port Esquivel FSU</t>
  </si>
  <si>
    <t>LNG Adamawa</t>
  </si>
  <si>
    <t>LNG Imo</t>
  </si>
  <si>
    <t>LNG Sokoto</t>
  </si>
  <si>
    <t>WilPride</t>
  </si>
  <si>
    <t>Huelva Knutsen</t>
  </si>
  <si>
    <t>Coral Sul FLNG</t>
  </si>
  <si>
    <t>British Sponsor</t>
  </si>
  <si>
    <t>Lagenda Serenity</t>
  </si>
  <si>
    <t>Dapeng Princess</t>
  </si>
  <si>
    <t>Thanlyin LNG</t>
  </si>
  <si>
    <t>Seri Cenderawasih</t>
  </si>
  <si>
    <t>Papua</t>
  </si>
  <si>
    <t>Arctic Lady</t>
  </si>
  <si>
    <t>Boris Davydov</t>
  </si>
  <si>
    <t>Boris Vilkitsky</t>
  </si>
  <si>
    <t>Valera</t>
  </si>
  <si>
    <t>Christophe De Margerie</t>
  </si>
  <si>
    <t>Arctic LNG 2 Storage - Murmansk</t>
  </si>
  <si>
    <t>Celsius Copenhagen</t>
  </si>
  <si>
    <t>Flex Vigilant</t>
  </si>
  <si>
    <t>Ignacy Lukasiewicz</t>
  </si>
  <si>
    <t>Marvel Crane</t>
  </si>
  <si>
    <t>Point Fortin</t>
  </si>
  <si>
    <t>Marvel Swallow</t>
  </si>
  <si>
    <t>GasLog Georgetown</t>
  </si>
  <si>
    <t>Orion Sun</t>
  </si>
  <si>
    <t>Fos-sur-Mer</t>
  </si>
  <si>
    <t>Woodside Chaney</t>
  </si>
  <si>
    <t>SM Kestrel</t>
  </si>
  <si>
    <t>Clean Resolution</t>
  </si>
  <si>
    <t>BW Brussels</t>
  </si>
  <si>
    <t>Nohshu Maru</t>
  </si>
  <si>
    <t>Grazyna Gesicka</t>
  </si>
  <si>
    <t>Castillo de Caldelas</t>
  </si>
  <si>
    <t>Clean Cajun</t>
  </si>
  <si>
    <t>Flex Endeavour</t>
  </si>
  <si>
    <t>Hyundai Princepia</t>
  </si>
  <si>
    <t>LNGShips Empress</t>
  </si>
  <si>
    <t>Maran Gas Pericles</t>
  </si>
  <si>
    <t>Pan Americas</t>
  </si>
  <si>
    <t>Asterix I</t>
  </si>
  <si>
    <t>Maran Gas Antibes</t>
  </si>
  <si>
    <t>New Nature</t>
  </si>
  <si>
    <t>Umm Ghuwailina</t>
  </si>
  <si>
    <t>Limail</t>
  </si>
  <si>
    <t>Leshatt</t>
  </si>
  <si>
    <t>Unknown choke point</t>
  </si>
  <si>
    <t>Wilhelmshaven FSRU</t>
  </si>
  <si>
    <t>Al Areesh</t>
  </si>
  <si>
    <t>Al Bahiya</t>
  </si>
  <si>
    <t>Al Deebel</t>
  </si>
  <si>
    <t>Al Kharaitiyat</t>
  </si>
  <si>
    <t>Al Ruwais</t>
  </si>
  <si>
    <t>Al Sadd</t>
  </si>
  <si>
    <t>Al Thakhira</t>
  </si>
  <si>
    <t>Aseem</t>
  </si>
  <si>
    <t>Cochin</t>
  </si>
  <si>
    <t>Disha</t>
  </si>
  <si>
    <t>Milaha Qatar</t>
  </si>
  <si>
    <t>Patris</t>
  </si>
  <si>
    <t>Rasheeda</t>
  </si>
  <si>
    <t>Shagra</t>
  </si>
  <si>
    <t>Cool Rider</t>
  </si>
  <si>
    <t>Taitar No.4</t>
  </si>
  <si>
    <t>Taoyuan (Guantang) LNG</t>
  </si>
  <si>
    <t>Mraikh</t>
  </si>
  <si>
    <t>Al Mas'Habiyyah</t>
  </si>
  <si>
    <t>Al Zuwair</t>
  </si>
  <si>
    <t>Qtaifan</t>
  </si>
  <si>
    <t>Mubaraz</t>
  </si>
  <si>
    <t>Enshu Maru</t>
  </si>
  <si>
    <t>Grace Dahlia</t>
  </si>
  <si>
    <t>Seapeak Methane</t>
  </si>
  <si>
    <t>Athos LNG</t>
  </si>
  <si>
    <t>Energos Princess</t>
  </si>
  <si>
    <t>British Achiever</t>
  </si>
  <si>
    <t>Orion Gauguin</t>
  </si>
  <si>
    <t>New Oasis</t>
  </si>
  <si>
    <t>Diamond Gas Crystal</t>
  </si>
  <si>
    <t>Malaga Knutsen</t>
  </si>
  <si>
    <t>Valencia Knutsen</t>
  </si>
  <si>
    <t>Asklipios</t>
  </si>
  <si>
    <t>Malanje</t>
  </si>
  <si>
    <t>Soyo</t>
  </si>
  <si>
    <t>Excelerate Shenandoah</t>
  </si>
  <si>
    <t>CESI Lianyungang</t>
  </si>
  <si>
    <t>Aktoras</t>
  </si>
  <si>
    <t>Axios II</t>
  </si>
  <si>
    <t>LNG Finima II</t>
  </si>
  <si>
    <t>LNG Lokoja</t>
  </si>
  <si>
    <t>Venture Acadia</t>
  </si>
  <si>
    <t>LNG Harmony</t>
  </si>
  <si>
    <t>Marvel Phoenix</t>
  </si>
  <si>
    <t>Seapeak Magellan</t>
  </si>
  <si>
    <t>Flex Rainbow</t>
  </si>
  <si>
    <t>Al Sadaf</t>
  </si>
  <si>
    <t>La Mancha Knutsen</t>
  </si>
  <si>
    <t>Tenergy</t>
  </si>
  <si>
    <t>Traiano Knutsen</t>
  </si>
  <si>
    <t>Energy Innovator</t>
  </si>
  <si>
    <t>Darwin LNG</t>
  </si>
  <si>
    <t>Sestao Knutsen</t>
  </si>
  <si>
    <t>Celsius Giza</t>
  </si>
  <si>
    <t>Dorado LNG</t>
  </si>
  <si>
    <t>HL Fortuna</t>
  </si>
  <si>
    <t>LNG Rosenrot</t>
  </si>
  <si>
    <t>HL Muscat</t>
  </si>
  <si>
    <t>K. Acacia</t>
  </si>
  <si>
    <t>LNG Barka</t>
  </si>
  <si>
    <t>Maran Gas Chios</t>
  </si>
  <si>
    <t>Maran Gas Apollonia</t>
  </si>
  <si>
    <t>Oceanic Breeze</t>
  </si>
  <si>
    <t>Diamond Gas Metropolis</t>
  </si>
  <si>
    <t>Puteri Sarawak</t>
  </si>
  <si>
    <t>Puteri Zamrud</t>
  </si>
  <si>
    <t>Energy Liberty</t>
  </si>
  <si>
    <t>Woodside Rogers</t>
  </si>
  <si>
    <t>BW ENN Crystal Sky</t>
  </si>
  <si>
    <t>LNG Prosperity</t>
  </si>
  <si>
    <t>Marvel Pelican</t>
  </si>
  <si>
    <t>Alicante Knutsen</t>
  </si>
  <si>
    <t>Al Qa'iyyah</t>
  </si>
  <si>
    <t>Bu Fintas</t>
  </si>
  <si>
    <t>MOL Hestia</t>
  </si>
  <si>
    <t>Nuaijah</t>
  </si>
  <si>
    <t>Barcelona Knutsen</t>
  </si>
  <si>
    <t>BW Pavilion Vanda</t>
  </si>
  <si>
    <t>Al Karaana</t>
  </si>
  <si>
    <t>Al Khattiya</t>
  </si>
  <si>
    <t>Al Marrouna</t>
  </si>
  <si>
    <t>Al Mayeda</t>
  </si>
  <si>
    <t>Al Oraiq</t>
  </si>
  <si>
    <t>Al Safliya</t>
  </si>
  <si>
    <t>Al Wajbah</t>
  </si>
  <si>
    <t>Amaryllis Knutsen</t>
  </si>
  <si>
    <t>Amore Mio I</t>
  </si>
  <si>
    <t>Fraiha</t>
  </si>
  <si>
    <t>Maran Gas Efessos</t>
  </si>
  <si>
    <t>Mozah</t>
  </si>
  <si>
    <t>Taitar No.2</t>
  </si>
  <si>
    <t>Tembek</t>
  </si>
  <si>
    <t>Clean Copano</t>
  </si>
  <si>
    <t>GasLog Galveston</t>
  </si>
  <si>
    <t>GasLog Westminster</t>
  </si>
  <si>
    <t>LNG Geneva</t>
  </si>
  <si>
    <t>Cygnus Passage</t>
  </si>
  <si>
    <t>Cheikh el Mokrani</t>
  </si>
  <si>
    <t>Arctic Aurora</t>
  </si>
  <si>
    <t>Sc Serenity</t>
  </si>
  <si>
    <t>LNG Kolt</t>
  </si>
  <si>
    <t>Marvel Eagle</t>
  </si>
  <si>
    <t>Seapeak Yamal</t>
  </si>
  <si>
    <t>Celsius Carolina</t>
  </si>
  <si>
    <t>Berge Arzew</t>
  </si>
  <si>
    <t>Pelita Energy</t>
  </si>
  <si>
    <t>Prima Concord</t>
  </si>
  <si>
    <t>Huizhou LNG</t>
  </si>
  <si>
    <t>Eduard Toll</t>
  </si>
  <si>
    <t>Dabhol</t>
  </si>
  <si>
    <t>Mugardos</t>
  </si>
  <si>
    <t>GasLog Windsor</t>
  </si>
  <si>
    <t>British Listener</t>
  </si>
  <si>
    <t>NFE Penguin</t>
  </si>
  <si>
    <t>Caneron LNG</t>
  </si>
  <si>
    <t>Seaspan Baker</t>
  </si>
  <si>
    <t>Tilbury LNG</t>
  </si>
  <si>
    <t>Idd Al Shagri</t>
  </si>
  <si>
    <t>LNG London</t>
  </si>
  <si>
    <t>Damen Verolme Rotterdam</t>
  </si>
  <si>
    <t>Minerva Kalymnos</t>
  </si>
  <si>
    <t>Hyundai Utopia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</si>
</sst>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5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Papua New Guinea</c:v>
                </c:pt>
                <c:pt idx="9">
                  <c:v>Trinidad</c:v>
                </c:pt>
                <c:pt idx="10">
                  <c:v>Canada</c:v>
                </c:pt>
                <c:pt idx="11">
                  <c:v>Brunei</c:v>
                </c:pt>
                <c:pt idx="12">
                  <c:v>UAE</c:v>
                </c:pt>
                <c:pt idx="13">
                  <c:v>Norway</c:v>
                </c:pt>
                <c:pt idx="14">
                  <c:v>Angola</c:v>
                </c:pt>
                <c:pt idx="15">
                  <c:v>Equatorial Guinea</c:v>
                </c:pt>
                <c:pt idx="16">
                  <c:v>Algeria</c:v>
                </c:pt>
                <c:pt idx="17">
                  <c:v>Mexico</c:v>
                </c:pt>
                <c:pt idx="18">
                  <c:v>Mozambique</c:v>
                </c:pt>
                <c:pt idx="19">
                  <c:v>Peru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2.0500000000000012</c:v>
                </c:pt>
                <c:pt idx="1">
                  <c:v>1.5600000000000003</c:v>
                </c:pt>
                <c:pt idx="2">
                  <c:v>1.3500000000000005</c:v>
                </c:pt>
                <c:pt idx="3">
                  <c:v>0.65000000000000013</c:v>
                </c:pt>
                <c:pt idx="4">
                  <c:v>0.54</c:v>
                </c:pt>
                <c:pt idx="5">
                  <c:v>0.33</c:v>
                </c:pt>
                <c:pt idx="6">
                  <c:v>0.3</c:v>
                </c:pt>
                <c:pt idx="7">
                  <c:v>0.2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0.12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0.06</c:v>
                </c:pt>
                <c:pt idx="16">
                  <c:v>0.03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5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Papua New Guinea</c:v>
                </c:pt>
                <c:pt idx="9">
                  <c:v>Trinidad</c:v>
                </c:pt>
                <c:pt idx="10">
                  <c:v>Canada</c:v>
                </c:pt>
                <c:pt idx="11">
                  <c:v>Brunei</c:v>
                </c:pt>
                <c:pt idx="12">
                  <c:v>UAE</c:v>
                </c:pt>
                <c:pt idx="13">
                  <c:v>Norway</c:v>
                </c:pt>
                <c:pt idx="14">
                  <c:v>Angola</c:v>
                </c:pt>
                <c:pt idx="15">
                  <c:v>Equatorial Guinea</c:v>
                </c:pt>
                <c:pt idx="16">
                  <c:v>Algeria</c:v>
                </c:pt>
                <c:pt idx="17">
                  <c:v>Mexico</c:v>
                </c:pt>
                <c:pt idx="18">
                  <c:v>Mozambique</c:v>
                </c:pt>
                <c:pt idx="19">
                  <c:v>Peru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1.9600000000000011</c:v>
                </c:pt>
                <c:pt idx="1">
                  <c:v>1.7500000000000004</c:v>
                </c:pt>
                <c:pt idx="2">
                  <c:v>1.4600000000000006</c:v>
                </c:pt>
                <c:pt idx="3">
                  <c:v>0.62</c:v>
                </c:pt>
                <c:pt idx="4">
                  <c:v>0.73999999999999988</c:v>
                </c:pt>
                <c:pt idx="5">
                  <c:v>0.34</c:v>
                </c:pt>
                <c:pt idx="6">
                  <c:v>0.2</c:v>
                </c:pt>
                <c:pt idx="7">
                  <c:v>0.29000000000000004</c:v>
                </c:pt>
                <c:pt idx="8">
                  <c:v>0.16</c:v>
                </c:pt>
                <c:pt idx="9">
                  <c:v>0.24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0.16999999999999998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0.03</c:v>
                </c:pt>
                <c:pt idx="17">
                  <c:v>0.06</c:v>
                </c:pt>
                <c:pt idx="18">
                  <c:v>7.0000000000000007E-2</c:v>
                </c:pt>
                <c:pt idx="19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32 (2025) to 5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UAE</c:v>
                </c:pt>
                <c:pt idx="15">
                  <c:v>Norway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Imports'!$X$58:$X$81</c:f>
              <c:numCache>
                <c:formatCode>0.00</c:formatCode>
                <c:ptCount val="24"/>
                <c:pt idx="0">
                  <c:v>60.369999999999983</c:v>
                </c:pt>
                <c:pt idx="1">
                  <c:v>38.879999999999818</c:v>
                </c:pt>
                <c:pt idx="2">
                  <c:v>37.689999999999756</c:v>
                </c:pt>
                <c:pt idx="3">
                  <c:v>16.38000000000001</c:v>
                </c:pt>
                <c:pt idx="4">
                  <c:v>14.979999999999976</c:v>
                </c:pt>
                <c:pt idx="5">
                  <c:v>7.8399999999999928</c:v>
                </c:pt>
                <c:pt idx="6">
                  <c:v>7.5200000000000022</c:v>
                </c:pt>
                <c:pt idx="7">
                  <c:v>5.7800000000000011</c:v>
                </c:pt>
                <c:pt idx="8">
                  <c:v>4.4300000000000024</c:v>
                </c:pt>
                <c:pt idx="9">
                  <c:v>4.1399999999999988</c:v>
                </c:pt>
                <c:pt idx="10">
                  <c:v>3.6199999999999992</c:v>
                </c:pt>
                <c:pt idx="11">
                  <c:v>2.7500000000000009</c:v>
                </c:pt>
                <c:pt idx="12">
                  <c:v>2.6900000000000008</c:v>
                </c:pt>
                <c:pt idx="13">
                  <c:v>2.3200000000000007</c:v>
                </c:pt>
                <c:pt idx="14">
                  <c:v>2.1500000000000012</c:v>
                </c:pt>
                <c:pt idx="15">
                  <c:v>2.080000000000001</c:v>
                </c:pt>
                <c:pt idx="16">
                  <c:v>1.8500000000000008</c:v>
                </c:pt>
                <c:pt idx="17">
                  <c:v>1.8100000000000005</c:v>
                </c:pt>
                <c:pt idx="18">
                  <c:v>1.17</c:v>
                </c:pt>
                <c:pt idx="19">
                  <c:v>1.07</c:v>
                </c:pt>
                <c:pt idx="20">
                  <c:v>0.71</c:v>
                </c:pt>
                <c:pt idx="21">
                  <c:v>0.58000000000000007</c:v>
                </c:pt>
                <c:pt idx="22">
                  <c:v>0.49000000000000005</c:v>
                </c:pt>
                <c:pt idx="23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32 (2024) to 5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UAE</c:v>
                </c:pt>
                <c:pt idx="15">
                  <c:v>Norway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Imports'!$W$58:$W$81</c:f>
              <c:numCache>
                <c:formatCode>0.00</c:formatCode>
                <c:ptCount val="24"/>
                <c:pt idx="0">
                  <c:v>49.13999999999956</c:v>
                </c:pt>
                <c:pt idx="1">
                  <c:v>38.859999999999914</c:v>
                </c:pt>
                <c:pt idx="2">
                  <c:v>39.239999999999782</c:v>
                </c:pt>
                <c:pt idx="3">
                  <c:v>17.219999999999981</c:v>
                </c:pt>
                <c:pt idx="4">
                  <c:v>13.879999999999983</c:v>
                </c:pt>
                <c:pt idx="5">
                  <c:v>7.81</c:v>
                </c:pt>
                <c:pt idx="6">
                  <c:v>7.0100000000000016</c:v>
                </c:pt>
                <c:pt idx="7">
                  <c:v>5.47</c:v>
                </c:pt>
                <c:pt idx="8">
                  <c:v>4.2400000000000011</c:v>
                </c:pt>
                <c:pt idx="9">
                  <c:v>3.9199999999999986</c:v>
                </c:pt>
                <c:pt idx="10">
                  <c:v>4.6299999999999955</c:v>
                </c:pt>
                <c:pt idx="11">
                  <c:v>2.1500000000000008</c:v>
                </c:pt>
                <c:pt idx="12">
                  <c:v>0</c:v>
                </c:pt>
                <c:pt idx="13">
                  <c:v>2.3900000000000006</c:v>
                </c:pt>
                <c:pt idx="14">
                  <c:v>2.89</c:v>
                </c:pt>
                <c:pt idx="15">
                  <c:v>2.0600000000000014</c:v>
                </c:pt>
                <c:pt idx="16">
                  <c:v>1.9700000000000011</c:v>
                </c:pt>
                <c:pt idx="17">
                  <c:v>1.7800000000000005</c:v>
                </c:pt>
                <c:pt idx="18">
                  <c:v>1.8400000000000005</c:v>
                </c:pt>
                <c:pt idx="19">
                  <c:v>0</c:v>
                </c:pt>
                <c:pt idx="20">
                  <c:v>0.65999999999999992</c:v>
                </c:pt>
                <c:pt idx="21">
                  <c:v>0</c:v>
                </c:pt>
                <c:pt idx="22">
                  <c:v>0.45000000000000007</c:v>
                </c:pt>
                <c:pt idx="23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8.1899999999999959</c:v>
                </c:pt>
                <c:pt idx="1">
                  <c:v>7.3699999999999957</c:v>
                </c:pt>
                <c:pt idx="2">
                  <c:v>7.9199999999999964</c:v>
                </c:pt>
                <c:pt idx="3">
                  <c:v>7.8199999999999941</c:v>
                </c:pt>
                <c:pt idx="4">
                  <c:v>7.8099999999999925</c:v>
                </c:pt>
                <c:pt idx="5">
                  <c:v>7.6399999999999961</c:v>
                </c:pt>
                <c:pt idx="6">
                  <c:v>8.7600000000000033</c:v>
                </c:pt>
                <c:pt idx="7">
                  <c:v>7.6499999999999915</c:v>
                </c:pt>
                <c:pt idx="8">
                  <c:v>8.3999999999999986</c:v>
                </c:pt>
                <c:pt idx="9">
                  <c:v>8.2999999999999954</c:v>
                </c:pt>
                <c:pt idx="10">
                  <c:v>8.4600000000000009</c:v>
                </c:pt>
                <c:pt idx="11">
                  <c:v>8.6999999999999993</c:v>
                </c:pt>
                <c:pt idx="12">
                  <c:v>8.8100000000000041</c:v>
                </c:pt>
                <c:pt idx="13">
                  <c:v>9.2000000000000028</c:v>
                </c:pt>
                <c:pt idx="14">
                  <c:v>8.8400000000000016</c:v>
                </c:pt>
                <c:pt idx="15">
                  <c:v>9.0900000000000087</c:v>
                </c:pt>
                <c:pt idx="16">
                  <c:v>8.629999999999999</c:v>
                </c:pt>
                <c:pt idx="17">
                  <c:v>8.600000000000005</c:v>
                </c:pt>
                <c:pt idx="18">
                  <c:v>9.6500000000000092</c:v>
                </c:pt>
                <c:pt idx="19">
                  <c:v>8.7600000000000016</c:v>
                </c:pt>
                <c:pt idx="20">
                  <c:v>8.66</c:v>
                </c:pt>
                <c:pt idx="21">
                  <c:v>5.6599999999999939</c:v>
                </c:pt>
                <c:pt idx="22">
                  <c:v>8.7900000000000009</c:v>
                </c:pt>
                <c:pt idx="23">
                  <c:v>8.52</c:v>
                </c:pt>
                <c:pt idx="24">
                  <c:v>8.8900000000000023</c:v>
                </c:pt>
                <c:pt idx="25">
                  <c:v>7.9399999999999888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7.6299999999999955</c:v>
                </c:pt>
                <c:pt idx="1">
                  <c:v>7.5399999999999903</c:v>
                </c:pt>
                <c:pt idx="2">
                  <c:v>8.6299999999999972</c:v>
                </c:pt>
                <c:pt idx="3">
                  <c:v>7.4299999999999935</c:v>
                </c:pt>
                <c:pt idx="4">
                  <c:v>8.3400000000000016</c:v>
                </c:pt>
                <c:pt idx="5">
                  <c:v>7.749999999999992</c:v>
                </c:pt>
                <c:pt idx="6">
                  <c:v>8.1009999999999973</c:v>
                </c:pt>
                <c:pt idx="7">
                  <c:v>6.8699999999999912</c:v>
                </c:pt>
                <c:pt idx="8">
                  <c:v>8.3509999999999973</c:v>
                </c:pt>
                <c:pt idx="9">
                  <c:v>7.6699999999999928</c:v>
                </c:pt>
                <c:pt idx="10">
                  <c:v>8.2229999999999954</c:v>
                </c:pt>
                <c:pt idx="11">
                  <c:v>7.8239999999999963</c:v>
                </c:pt>
                <c:pt idx="12">
                  <c:v>8.4669999999999952</c:v>
                </c:pt>
                <c:pt idx="13">
                  <c:v>8.5139999999999958</c:v>
                </c:pt>
                <c:pt idx="14">
                  <c:v>9.0130000000000052</c:v>
                </c:pt>
                <c:pt idx="15">
                  <c:v>8.4849999999999994</c:v>
                </c:pt>
                <c:pt idx="16">
                  <c:v>8.7760000000000016</c:v>
                </c:pt>
                <c:pt idx="17">
                  <c:v>8.4970000000000017</c:v>
                </c:pt>
                <c:pt idx="18">
                  <c:v>9.8840000000000074</c:v>
                </c:pt>
                <c:pt idx="19">
                  <c:v>9.5440000000000076</c:v>
                </c:pt>
                <c:pt idx="20">
                  <c:v>8.6950000000000021</c:v>
                </c:pt>
                <c:pt idx="21">
                  <c:v>4.6729999999999974</c:v>
                </c:pt>
                <c:pt idx="22">
                  <c:v>8.5059999999999985</c:v>
                </c:pt>
                <c:pt idx="23">
                  <c:v>9.7960000000000012</c:v>
                </c:pt>
                <c:pt idx="24">
                  <c:v>9.5100000000000033</c:v>
                </c:pt>
                <c:pt idx="25">
                  <c:v>8.6010000000000026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Imports'!$X$83</c:f>
              <c:strCache>
                <c:ptCount val="1"/>
                <c:pt idx="0">
                  <c:v>Week 5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Imports'!$V$84:$V$116</c:f>
              <c:strCache>
                <c:ptCount val="3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Spain</c:v>
                </c:pt>
                <c:pt idx="5">
                  <c:v>UK</c:v>
                </c:pt>
                <c:pt idx="6">
                  <c:v>Taiwan</c:v>
                </c:pt>
                <c:pt idx="7">
                  <c:v>Turkey</c:v>
                </c:pt>
                <c:pt idx="8">
                  <c:v>France</c:v>
                </c:pt>
                <c:pt idx="9">
                  <c:v>Italy</c:v>
                </c:pt>
                <c:pt idx="10">
                  <c:v>Thailand</c:v>
                </c:pt>
                <c:pt idx="11">
                  <c:v>Indonesia</c:v>
                </c:pt>
                <c:pt idx="12">
                  <c:v>Netherlands</c:v>
                </c:pt>
                <c:pt idx="13">
                  <c:v>Belgium</c:v>
                </c:pt>
                <c:pt idx="14">
                  <c:v>Poland</c:v>
                </c:pt>
                <c:pt idx="15">
                  <c:v>Germany</c:v>
                </c:pt>
                <c:pt idx="16">
                  <c:v>Lithuania</c:v>
                </c:pt>
                <c:pt idx="17">
                  <c:v>United States</c:v>
                </c:pt>
                <c:pt idx="18">
                  <c:v>Canada</c:v>
                </c:pt>
                <c:pt idx="19">
                  <c:v>Egypt</c:v>
                </c:pt>
                <c:pt idx="20">
                  <c:v>Pakistan</c:v>
                </c:pt>
                <c:pt idx="21">
                  <c:v>Colombia</c:v>
                </c:pt>
                <c:pt idx="22">
                  <c:v>Bangladesh</c:v>
                </c:pt>
                <c:pt idx="23">
                  <c:v>Croatia</c:v>
                </c:pt>
                <c:pt idx="24">
                  <c:v>Greece</c:v>
                </c:pt>
                <c:pt idx="25">
                  <c:v>Puerto Rico</c:v>
                </c:pt>
                <c:pt idx="26">
                  <c:v>Malaysia</c:v>
                </c:pt>
                <c:pt idx="27">
                  <c:v>Cuba</c:v>
                </c:pt>
                <c:pt idx="28">
                  <c:v>Philippines</c:v>
                </c:pt>
                <c:pt idx="29">
                  <c:v>Portugal</c:v>
                </c:pt>
                <c:pt idx="30">
                  <c:v>Singapore</c:v>
                </c:pt>
                <c:pt idx="31">
                  <c:v>US Virgin Islands</c:v>
                </c:pt>
                <c:pt idx="32">
                  <c:v>Pacific Basin</c:v>
                </c:pt>
              </c:strCache>
            </c:strRef>
          </c:cat>
          <c:val>
            <c:numRef>
              <c:f>'Exports &amp; Imports'!$X$84:$X$116</c:f>
              <c:numCache>
                <c:formatCode>0.00</c:formatCode>
                <c:ptCount val="33"/>
                <c:pt idx="0">
                  <c:v>1.5000000000000009</c:v>
                </c:pt>
                <c:pt idx="1">
                  <c:v>1.2700000000000002</c:v>
                </c:pt>
                <c:pt idx="2">
                  <c:v>0.77</c:v>
                </c:pt>
                <c:pt idx="3">
                  <c:v>0.57000000000000006</c:v>
                </c:pt>
                <c:pt idx="4">
                  <c:v>0.56000000000000005</c:v>
                </c:pt>
                <c:pt idx="5">
                  <c:v>0.49000000000000005</c:v>
                </c:pt>
                <c:pt idx="6">
                  <c:v>0.39</c:v>
                </c:pt>
                <c:pt idx="7">
                  <c:v>0.36000000000000004</c:v>
                </c:pt>
                <c:pt idx="8">
                  <c:v>0.31</c:v>
                </c:pt>
                <c:pt idx="9">
                  <c:v>0.28000000000000003</c:v>
                </c:pt>
                <c:pt idx="10">
                  <c:v>0.28000000000000003</c:v>
                </c:pt>
                <c:pt idx="11">
                  <c:v>0.23099999999999998</c:v>
                </c:pt>
                <c:pt idx="12">
                  <c:v>0.21000000000000002</c:v>
                </c:pt>
                <c:pt idx="13">
                  <c:v>0.2</c:v>
                </c:pt>
                <c:pt idx="14">
                  <c:v>0.16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0.13</c:v>
                </c:pt>
                <c:pt idx="20">
                  <c:v>0.09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0.05</c:v>
                </c:pt>
                <c:pt idx="25">
                  <c:v>0.05</c:v>
                </c:pt>
                <c:pt idx="26">
                  <c:v>0.01</c:v>
                </c:pt>
                <c:pt idx="27">
                  <c:v>0.01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Imports'!$W$83</c:f>
              <c:strCache>
                <c:ptCount val="1"/>
                <c:pt idx="0">
                  <c:v>Week 5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Imports'!$V$84:$V$116</c:f>
              <c:strCache>
                <c:ptCount val="3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Spain</c:v>
                </c:pt>
                <c:pt idx="5">
                  <c:v>UK</c:v>
                </c:pt>
                <c:pt idx="6">
                  <c:v>Taiwan</c:v>
                </c:pt>
                <c:pt idx="7">
                  <c:v>Turkey</c:v>
                </c:pt>
                <c:pt idx="8">
                  <c:v>France</c:v>
                </c:pt>
                <c:pt idx="9">
                  <c:v>Italy</c:v>
                </c:pt>
                <c:pt idx="10">
                  <c:v>Thailand</c:v>
                </c:pt>
                <c:pt idx="11">
                  <c:v>Indonesia</c:v>
                </c:pt>
                <c:pt idx="12">
                  <c:v>Netherlands</c:v>
                </c:pt>
                <c:pt idx="13">
                  <c:v>Belgium</c:v>
                </c:pt>
                <c:pt idx="14">
                  <c:v>Poland</c:v>
                </c:pt>
                <c:pt idx="15">
                  <c:v>Germany</c:v>
                </c:pt>
                <c:pt idx="16">
                  <c:v>Lithuania</c:v>
                </c:pt>
                <c:pt idx="17">
                  <c:v>United States</c:v>
                </c:pt>
                <c:pt idx="18">
                  <c:v>Canada</c:v>
                </c:pt>
                <c:pt idx="19">
                  <c:v>Egypt</c:v>
                </c:pt>
                <c:pt idx="20">
                  <c:v>Pakistan</c:v>
                </c:pt>
                <c:pt idx="21">
                  <c:v>Colombia</c:v>
                </c:pt>
                <c:pt idx="22">
                  <c:v>Bangladesh</c:v>
                </c:pt>
                <c:pt idx="23">
                  <c:v>Croatia</c:v>
                </c:pt>
                <c:pt idx="24">
                  <c:v>Greece</c:v>
                </c:pt>
                <c:pt idx="25">
                  <c:v>Puerto Rico</c:v>
                </c:pt>
                <c:pt idx="26">
                  <c:v>Malaysia</c:v>
                </c:pt>
                <c:pt idx="27">
                  <c:v>Cuba</c:v>
                </c:pt>
                <c:pt idx="28">
                  <c:v>Philippines</c:v>
                </c:pt>
                <c:pt idx="29">
                  <c:v>Portugal</c:v>
                </c:pt>
                <c:pt idx="30">
                  <c:v>Singapore</c:v>
                </c:pt>
                <c:pt idx="31">
                  <c:v>US Virgin Islands</c:v>
                </c:pt>
                <c:pt idx="32">
                  <c:v>Pacific Basin</c:v>
                </c:pt>
              </c:strCache>
            </c:strRef>
          </c:cat>
          <c:val>
            <c:numRef>
              <c:f>'Exports &amp; Imports'!$W$84:$W$116</c:f>
              <c:numCache>
                <c:formatCode>0.00</c:formatCode>
                <c:ptCount val="33"/>
                <c:pt idx="0">
                  <c:v>1.4900000000000009</c:v>
                </c:pt>
                <c:pt idx="1">
                  <c:v>0.54</c:v>
                </c:pt>
                <c:pt idx="2">
                  <c:v>0.74999999999999978</c:v>
                </c:pt>
                <c:pt idx="3">
                  <c:v>0.44000000000000006</c:v>
                </c:pt>
                <c:pt idx="4">
                  <c:v>0.27</c:v>
                </c:pt>
                <c:pt idx="5">
                  <c:v>0.33</c:v>
                </c:pt>
                <c:pt idx="6">
                  <c:v>0.28000000000000003</c:v>
                </c:pt>
                <c:pt idx="7">
                  <c:v>0.41000000000000003</c:v>
                </c:pt>
                <c:pt idx="8">
                  <c:v>0.60000000000000009</c:v>
                </c:pt>
                <c:pt idx="9">
                  <c:v>0.24</c:v>
                </c:pt>
                <c:pt idx="10">
                  <c:v>0.08</c:v>
                </c:pt>
                <c:pt idx="11">
                  <c:v>0.06</c:v>
                </c:pt>
                <c:pt idx="12">
                  <c:v>0.28000000000000003</c:v>
                </c:pt>
                <c:pt idx="13">
                  <c:v>0.2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  <c:pt idx="19">
                  <c:v>0.14000000000000001</c:v>
                </c:pt>
                <c:pt idx="20">
                  <c:v>0.12</c:v>
                </c:pt>
                <c:pt idx="21">
                  <c:v>0.01</c:v>
                </c:pt>
                <c:pt idx="22">
                  <c:v>0.13</c:v>
                </c:pt>
                <c:pt idx="23">
                  <c:v>0.06</c:v>
                </c:pt>
                <c:pt idx="24">
                  <c:v>7.0000000000000007E-2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0.08</c:v>
                </c:pt>
                <c:pt idx="29">
                  <c:v>7.0000000000000007E-2</c:v>
                </c:pt>
                <c:pt idx="30">
                  <c:v>0.16</c:v>
                </c:pt>
                <c:pt idx="31">
                  <c:v>0.05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Imports'!$X$118</c:f>
              <c:strCache>
                <c:ptCount val="1"/>
                <c:pt idx="0">
                  <c:v>Weeks 32 (2025) to 5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Imports'!$V$119:$V$170</c:f>
              <c:strCache>
                <c:ptCount val="5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Turkey</c:v>
                </c:pt>
                <c:pt idx="9">
                  <c:v>Italy</c:v>
                </c:pt>
                <c:pt idx="10">
                  <c:v>Egypt</c:v>
                </c:pt>
                <c:pt idx="11">
                  <c:v>UK</c:v>
                </c:pt>
                <c:pt idx="12">
                  <c:v>Belgium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Pakistan</c:v>
                </c:pt>
                <c:pt idx="18">
                  <c:v>Indonesia</c:v>
                </c:pt>
                <c:pt idx="19">
                  <c:v>Singapore</c:v>
                </c:pt>
                <c:pt idx="20">
                  <c:v>Kuwait</c:v>
                </c:pt>
                <c:pt idx="21">
                  <c:v>Portugal</c:v>
                </c:pt>
                <c:pt idx="22">
                  <c:v>Lithuania</c:v>
                </c:pt>
                <c:pt idx="23">
                  <c:v>Brazil</c:v>
                </c:pt>
                <c:pt idx="24">
                  <c:v>Greece</c:v>
                </c:pt>
                <c:pt idx="25">
                  <c:v>Malaysia</c:v>
                </c:pt>
                <c:pt idx="26">
                  <c:v>Chile</c:v>
                </c:pt>
                <c:pt idx="27">
                  <c:v>Dominican Republic</c:v>
                </c:pt>
                <c:pt idx="28">
                  <c:v>Philippines</c:v>
                </c:pt>
                <c:pt idx="29">
                  <c:v>Colombia</c:v>
                </c:pt>
                <c:pt idx="30">
                  <c:v>Puerto Rico</c:v>
                </c:pt>
                <c:pt idx="31">
                  <c:v>Croatia</c:v>
                </c:pt>
                <c:pt idx="32">
                  <c:v>Canada</c:v>
                </c:pt>
                <c:pt idx="33">
                  <c:v>Russia</c:v>
                </c:pt>
                <c:pt idx="34">
                  <c:v>United States</c:v>
                </c:pt>
                <c:pt idx="35">
                  <c:v>Bahrain</c:v>
                </c:pt>
                <c:pt idx="36">
                  <c:v>UAE</c:v>
                </c:pt>
                <c:pt idx="37">
                  <c:v>Jamaica</c:v>
                </c:pt>
                <c:pt idx="38">
                  <c:v>Finland</c:v>
                </c:pt>
                <c:pt idx="39">
                  <c:v>Jordan</c:v>
                </c:pt>
                <c:pt idx="40">
                  <c:v>Mexico</c:v>
                </c:pt>
                <c:pt idx="41">
                  <c:v>Malta</c:v>
                </c:pt>
                <c:pt idx="42">
                  <c:v>Panama</c:v>
                </c:pt>
                <c:pt idx="43">
                  <c:v>Argentina</c:v>
                </c:pt>
                <c:pt idx="44">
                  <c:v>Vietnam</c:v>
                </c:pt>
                <c:pt idx="45">
                  <c:v>Senegal</c:v>
                </c:pt>
                <c:pt idx="46">
                  <c:v>El Salvador</c:v>
                </c:pt>
                <c:pt idx="47">
                  <c:v>US Virgin Islands</c:v>
                </c:pt>
                <c:pt idx="48">
                  <c:v>Far East</c:v>
                </c:pt>
                <c:pt idx="49">
                  <c:v>Bahamas</c:v>
                </c:pt>
                <c:pt idx="50">
                  <c:v>Myanmar</c:v>
                </c:pt>
                <c:pt idx="51">
                  <c:v>Cuba (US territory)</c:v>
                </c:pt>
              </c:strCache>
            </c:strRef>
          </c:cat>
          <c:val>
            <c:numRef>
              <c:f>'Exports &amp; Imports'!$X$119:$X$170</c:f>
              <c:numCache>
                <c:formatCode>0.00</c:formatCode>
                <c:ptCount val="52"/>
                <c:pt idx="0">
                  <c:v>37.082999999999778</c:v>
                </c:pt>
                <c:pt idx="1">
                  <c:v>33.948999999999835</c:v>
                </c:pt>
                <c:pt idx="2">
                  <c:v>24.479999999999919</c:v>
                </c:pt>
                <c:pt idx="3">
                  <c:v>12.460000000000006</c:v>
                </c:pt>
                <c:pt idx="4">
                  <c:v>11.550000000000006</c:v>
                </c:pt>
                <c:pt idx="5">
                  <c:v>9.8500000000000139</c:v>
                </c:pt>
                <c:pt idx="6">
                  <c:v>8.5000000000000124</c:v>
                </c:pt>
                <c:pt idx="7">
                  <c:v>7.8600000000000065</c:v>
                </c:pt>
                <c:pt idx="8">
                  <c:v>7.6100000000000083</c:v>
                </c:pt>
                <c:pt idx="9">
                  <c:v>7.0800000000000072</c:v>
                </c:pt>
                <c:pt idx="10">
                  <c:v>6.3400000000000061</c:v>
                </c:pt>
                <c:pt idx="11">
                  <c:v>5.4900000000000029</c:v>
                </c:pt>
                <c:pt idx="12">
                  <c:v>5.230000000000004</c:v>
                </c:pt>
                <c:pt idx="13">
                  <c:v>5.03</c:v>
                </c:pt>
                <c:pt idx="14">
                  <c:v>4.3999999999999995</c:v>
                </c:pt>
                <c:pt idx="15">
                  <c:v>3.56</c:v>
                </c:pt>
                <c:pt idx="16">
                  <c:v>3.2899999999999996</c:v>
                </c:pt>
                <c:pt idx="17">
                  <c:v>3.2800000000000016</c:v>
                </c:pt>
                <c:pt idx="18">
                  <c:v>3.0109999999999997</c:v>
                </c:pt>
                <c:pt idx="19">
                  <c:v>3.0000000000000018</c:v>
                </c:pt>
                <c:pt idx="20">
                  <c:v>2.9700000000000011</c:v>
                </c:pt>
                <c:pt idx="21">
                  <c:v>1.5200000000000005</c:v>
                </c:pt>
                <c:pt idx="22">
                  <c:v>1.3600000000000008</c:v>
                </c:pt>
                <c:pt idx="23">
                  <c:v>1.3100000000000007</c:v>
                </c:pt>
                <c:pt idx="24">
                  <c:v>1.2400000000000007</c:v>
                </c:pt>
                <c:pt idx="25">
                  <c:v>1.2100000000000006</c:v>
                </c:pt>
                <c:pt idx="26">
                  <c:v>0.91999999999999993</c:v>
                </c:pt>
                <c:pt idx="27">
                  <c:v>0.87000000000000033</c:v>
                </c:pt>
                <c:pt idx="28">
                  <c:v>0.86999999999999988</c:v>
                </c:pt>
                <c:pt idx="29">
                  <c:v>0.79999999999999993</c:v>
                </c:pt>
                <c:pt idx="30">
                  <c:v>0.73999999999999988</c:v>
                </c:pt>
                <c:pt idx="31">
                  <c:v>0.68000000000000016</c:v>
                </c:pt>
                <c:pt idx="32">
                  <c:v>0.64000000000000012</c:v>
                </c:pt>
                <c:pt idx="33">
                  <c:v>0.64000000000000012</c:v>
                </c:pt>
                <c:pt idx="34">
                  <c:v>0.42000000000000004</c:v>
                </c:pt>
                <c:pt idx="35">
                  <c:v>0.37000000000000005</c:v>
                </c:pt>
                <c:pt idx="36">
                  <c:v>0.35000000000000003</c:v>
                </c:pt>
                <c:pt idx="37">
                  <c:v>0.33200000000000007</c:v>
                </c:pt>
                <c:pt idx="38">
                  <c:v>0.33</c:v>
                </c:pt>
                <c:pt idx="39">
                  <c:v>0.29000000000000004</c:v>
                </c:pt>
                <c:pt idx="40">
                  <c:v>0.29000000000000004</c:v>
                </c:pt>
                <c:pt idx="41">
                  <c:v>0.23000000000000004</c:v>
                </c:pt>
                <c:pt idx="42">
                  <c:v>0.23</c:v>
                </c:pt>
                <c:pt idx="43">
                  <c:v>0.16</c:v>
                </c:pt>
                <c:pt idx="44">
                  <c:v>0.15</c:v>
                </c:pt>
                <c:pt idx="45">
                  <c:v>0.14000000000000001</c:v>
                </c:pt>
                <c:pt idx="46">
                  <c:v>0.14000000000000001</c:v>
                </c:pt>
                <c:pt idx="47">
                  <c:v>0.08</c:v>
                </c:pt>
                <c:pt idx="48">
                  <c:v>0.06</c:v>
                </c:pt>
                <c:pt idx="49">
                  <c:v>5.3000000000000005E-2</c:v>
                </c:pt>
                <c:pt idx="50">
                  <c:v>0.04</c:v>
                </c:pt>
                <c:pt idx="51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Imports'!$W$118</c:f>
              <c:strCache>
                <c:ptCount val="1"/>
                <c:pt idx="0">
                  <c:v>Weeks 32 (2024) to 5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Imports'!$V$119:$V$170</c:f>
              <c:strCache>
                <c:ptCount val="5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Turkey</c:v>
                </c:pt>
                <c:pt idx="9">
                  <c:v>Italy</c:v>
                </c:pt>
                <c:pt idx="10">
                  <c:v>Egypt</c:v>
                </c:pt>
                <c:pt idx="11">
                  <c:v>UK</c:v>
                </c:pt>
                <c:pt idx="12">
                  <c:v>Belgium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Pakistan</c:v>
                </c:pt>
                <c:pt idx="18">
                  <c:v>Indonesia</c:v>
                </c:pt>
                <c:pt idx="19">
                  <c:v>Singapore</c:v>
                </c:pt>
                <c:pt idx="20">
                  <c:v>Kuwait</c:v>
                </c:pt>
                <c:pt idx="21">
                  <c:v>Portugal</c:v>
                </c:pt>
                <c:pt idx="22">
                  <c:v>Lithuania</c:v>
                </c:pt>
                <c:pt idx="23">
                  <c:v>Brazil</c:v>
                </c:pt>
                <c:pt idx="24">
                  <c:v>Greece</c:v>
                </c:pt>
                <c:pt idx="25">
                  <c:v>Malaysia</c:v>
                </c:pt>
                <c:pt idx="26">
                  <c:v>Chile</c:v>
                </c:pt>
                <c:pt idx="27">
                  <c:v>Dominican Republic</c:v>
                </c:pt>
                <c:pt idx="28">
                  <c:v>Philippines</c:v>
                </c:pt>
                <c:pt idx="29">
                  <c:v>Colombia</c:v>
                </c:pt>
                <c:pt idx="30">
                  <c:v>Puerto Rico</c:v>
                </c:pt>
                <c:pt idx="31">
                  <c:v>Croatia</c:v>
                </c:pt>
                <c:pt idx="32">
                  <c:v>Canada</c:v>
                </c:pt>
                <c:pt idx="33">
                  <c:v>Russia</c:v>
                </c:pt>
                <c:pt idx="34">
                  <c:v>United States</c:v>
                </c:pt>
                <c:pt idx="35">
                  <c:v>Bahrain</c:v>
                </c:pt>
                <c:pt idx="36">
                  <c:v>UAE</c:v>
                </c:pt>
                <c:pt idx="37">
                  <c:v>Jamaica</c:v>
                </c:pt>
                <c:pt idx="38">
                  <c:v>Finland</c:v>
                </c:pt>
                <c:pt idx="39">
                  <c:v>Jordan</c:v>
                </c:pt>
                <c:pt idx="40">
                  <c:v>Mexico</c:v>
                </c:pt>
                <c:pt idx="41">
                  <c:v>Malta</c:v>
                </c:pt>
                <c:pt idx="42">
                  <c:v>Panama</c:v>
                </c:pt>
                <c:pt idx="43">
                  <c:v>Argentina</c:v>
                </c:pt>
                <c:pt idx="44">
                  <c:v>Vietnam</c:v>
                </c:pt>
                <c:pt idx="45">
                  <c:v>Senegal</c:v>
                </c:pt>
                <c:pt idx="46">
                  <c:v>El Salvador</c:v>
                </c:pt>
                <c:pt idx="47">
                  <c:v>US Virgin Islands</c:v>
                </c:pt>
                <c:pt idx="48">
                  <c:v>Far East</c:v>
                </c:pt>
                <c:pt idx="49">
                  <c:v>Bahamas</c:v>
                </c:pt>
                <c:pt idx="50">
                  <c:v>Myanmar</c:v>
                </c:pt>
                <c:pt idx="51">
                  <c:v>Cuba (US territory)</c:v>
                </c:pt>
              </c:strCache>
            </c:strRef>
          </c:cat>
          <c:val>
            <c:numRef>
              <c:f>'Exports &amp; Imports'!$W$119:$W$170</c:f>
              <c:numCache>
                <c:formatCode>0.00</c:formatCode>
                <c:ptCount val="52"/>
                <c:pt idx="0">
                  <c:v>38.879999999999832</c:v>
                </c:pt>
                <c:pt idx="1">
                  <c:v>34.049999999999855</c:v>
                </c:pt>
                <c:pt idx="2">
                  <c:v>23.319999999999951</c:v>
                </c:pt>
                <c:pt idx="3">
                  <c:v>11.970000000000008</c:v>
                </c:pt>
                <c:pt idx="4">
                  <c:v>10.930000000000003</c:v>
                </c:pt>
                <c:pt idx="5">
                  <c:v>9.6400000000000059</c:v>
                </c:pt>
                <c:pt idx="6">
                  <c:v>6.760000000000006</c:v>
                </c:pt>
                <c:pt idx="7">
                  <c:v>7.0300000000000029</c:v>
                </c:pt>
                <c:pt idx="8">
                  <c:v>6.0200000000000014</c:v>
                </c:pt>
                <c:pt idx="9">
                  <c:v>5.410000000000001</c:v>
                </c:pt>
                <c:pt idx="10">
                  <c:v>2.4400000000000008</c:v>
                </c:pt>
                <c:pt idx="11">
                  <c:v>5.1300000000000034</c:v>
                </c:pt>
                <c:pt idx="12">
                  <c:v>2.2100000000000004</c:v>
                </c:pt>
                <c:pt idx="13">
                  <c:v>4.67</c:v>
                </c:pt>
                <c:pt idx="14">
                  <c:v>2.3400000000000003</c:v>
                </c:pt>
                <c:pt idx="15">
                  <c:v>2.7900000000000009</c:v>
                </c:pt>
                <c:pt idx="16">
                  <c:v>2.5800000000000014</c:v>
                </c:pt>
                <c:pt idx="17">
                  <c:v>3.38</c:v>
                </c:pt>
                <c:pt idx="18">
                  <c:v>2.4350000000000001</c:v>
                </c:pt>
                <c:pt idx="19">
                  <c:v>3.0400000000000014</c:v>
                </c:pt>
                <c:pt idx="20">
                  <c:v>3.1100000000000012</c:v>
                </c:pt>
                <c:pt idx="21">
                  <c:v>1.670000000000001</c:v>
                </c:pt>
                <c:pt idx="22">
                  <c:v>1.1800000000000004</c:v>
                </c:pt>
                <c:pt idx="23">
                  <c:v>1.870000000000001</c:v>
                </c:pt>
                <c:pt idx="24">
                  <c:v>1.3100000000000003</c:v>
                </c:pt>
                <c:pt idx="25">
                  <c:v>1.4200000000000006</c:v>
                </c:pt>
                <c:pt idx="26">
                  <c:v>0.9900000000000001</c:v>
                </c:pt>
                <c:pt idx="27">
                  <c:v>1.0700000000000003</c:v>
                </c:pt>
                <c:pt idx="28">
                  <c:v>0.69</c:v>
                </c:pt>
                <c:pt idx="29">
                  <c:v>1.2</c:v>
                </c:pt>
                <c:pt idx="30">
                  <c:v>0.52</c:v>
                </c:pt>
                <c:pt idx="31">
                  <c:v>0.89999999999999991</c:v>
                </c:pt>
                <c:pt idx="32">
                  <c:v>0.21400000000000002</c:v>
                </c:pt>
                <c:pt idx="33">
                  <c:v>0.22999999999999998</c:v>
                </c:pt>
                <c:pt idx="34">
                  <c:v>0.14000000000000001</c:v>
                </c:pt>
                <c:pt idx="35">
                  <c:v>0</c:v>
                </c:pt>
                <c:pt idx="36">
                  <c:v>0.3</c:v>
                </c:pt>
                <c:pt idx="37">
                  <c:v>0.28000000000000003</c:v>
                </c:pt>
                <c:pt idx="38">
                  <c:v>0.54999999999999993</c:v>
                </c:pt>
                <c:pt idx="39">
                  <c:v>0.45000000000000007</c:v>
                </c:pt>
                <c:pt idx="40">
                  <c:v>0.44</c:v>
                </c:pt>
                <c:pt idx="41">
                  <c:v>7.0000000000000007E-2</c:v>
                </c:pt>
                <c:pt idx="42">
                  <c:v>0.25</c:v>
                </c:pt>
                <c:pt idx="43">
                  <c:v>0.13</c:v>
                </c:pt>
                <c:pt idx="44">
                  <c:v>0.03</c:v>
                </c:pt>
                <c:pt idx="45">
                  <c:v>7.0000000000000007E-2</c:v>
                </c:pt>
                <c:pt idx="46">
                  <c:v>0.23000000000000004</c:v>
                </c:pt>
                <c:pt idx="47">
                  <c:v>0.51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70193613217675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Senegal</c:v>
                </c:pt>
                <c:pt idx="1">
                  <c:v>Cameroon</c:v>
                </c:pt>
                <c:pt idx="2">
                  <c:v>Mexico</c:v>
                </c:pt>
                <c:pt idx="3">
                  <c:v>Mozambique</c:v>
                </c:pt>
                <c:pt idx="4">
                  <c:v>China</c:v>
                </c:pt>
                <c:pt idx="5">
                  <c:v>Equatorial Guinea</c:v>
                </c:pt>
                <c:pt idx="6">
                  <c:v>Brunei</c:v>
                </c:pt>
                <c:pt idx="7">
                  <c:v>UAE</c:v>
                </c:pt>
                <c:pt idx="8">
                  <c:v>Angola</c:v>
                </c:pt>
                <c:pt idx="9">
                  <c:v>Norway</c:v>
                </c:pt>
                <c:pt idx="10">
                  <c:v>Russia (Pacific)</c:v>
                </c:pt>
                <c:pt idx="11">
                  <c:v>Peru</c:v>
                </c:pt>
                <c:pt idx="12">
                  <c:v>Papua New Guinea</c:v>
                </c:pt>
                <c:pt idx="13">
                  <c:v>Trinidad</c:v>
                </c:pt>
                <c:pt idx="14">
                  <c:v>Indonesia</c:v>
                </c:pt>
                <c:pt idx="15">
                  <c:v>Canada</c:v>
                </c:pt>
                <c:pt idx="16">
                  <c:v>Oman</c:v>
                </c:pt>
                <c:pt idx="17">
                  <c:v>Russia (Atlantic)</c:v>
                </c:pt>
                <c:pt idx="18">
                  <c:v>Malaysia</c:v>
                </c:pt>
                <c:pt idx="19">
                  <c:v>Nigeria</c:v>
                </c:pt>
                <c:pt idx="20">
                  <c:v>Australia</c:v>
                </c:pt>
                <c:pt idx="21">
                  <c:v>Qatar</c:v>
                </c:pt>
                <c:pt idx="22">
                  <c:v>United States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0.13</c:v>
                </c:pt>
                <c:pt idx="9">
                  <c:v>0.18</c:v>
                </c:pt>
                <c:pt idx="10">
                  <c:v>0.18</c:v>
                </c:pt>
                <c:pt idx="11">
                  <c:v>0.21000000000000002</c:v>
                </c:pt>
                <c:pt idx="12">
                  <c:v>0.22000000000000003</c:v>
                </c:pt>
                <c:pt idx="13">
                  <c:v>0.33</c:v>
                </c:pt>
                <c:pt idx="14">
                  <c:v>0.41000000000000003</c:v>
                </c:pt>
                <c:pt idx="15">
                  <c:v>0.42000000000000004</c:v>
                </c:pt>
                <c:pt idx="16">
                  <c:v>0.56000000000000005</c:v>
                </c:pt>
                <c:pt idx="17">
                  <c:v>0.60000000000000009</c:v>
                </c:pt>
                <c:pt idx="18">
                  <c:v>0.83000000000000029</c:v>
                </c:pt>
                <c:pt idx="19">
                  <c:v>0.97000000000000042</c:v>
                </c:pt>
                <c:pt idx="20">
                  <c:v>2.6700000000000004</c:v>
                </c:pt>
                <c:pt idx="21">
                  <c:v>3.569999999999999</c:v>
                </c:pt>
                <c:pt idx="22">
                  <c:v>5.4800000000000013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Nigeria</c:v>
                </c:pt>
                <c:pt idx="4">
                  <c:v>Russia</c:v>
                </c:pt>
                <c:pt idx="5">
                  <c:v>Malaysia</c:v>
                </c:pt>
                <c:pt idx="6">
                  <c:v>Indonesia</c:v>
                </c:pt>
                <c:pt idx="7">
                  <c:v>Oman</c:v>
                </c:pt>
                <c:pt idx="8">
                  <c:v>Canada</c:v>
                </c:pt>
                <c:pt idx="9">
                  <c:v>Algeria</c:v>
                </c:pt>
                <c:pt idx="10">
                  <c:v>Mozambique</c:v>
                </c:pt>
                <c:pt idx="11">
                  <c:v>Papua New Guinea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Cameroon</c:v>
                </c:pt>
                <c:pt idx="16">
                  <c:v>Egypt</c:v>
                </c:pt>
                <c:pt idx="17">
                  <c:v>Peru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2.0887239150000001</c:v>
                </c:pt>
                <c:pt idx="1">
                  <c:v>1.7822340900000002</c:v>
                </c:pt>
                <c:pt idx="2">
                  <c:v>1.363613535</c:v>
                </c:pt>
                <c:pt idx="3">
                  <c:v>0.45571531500000001</c:v>
                </c:pt>
                <c:pt idx="4">
                  <c:v>0.44621199000000006</c:v>
                </c:pt>
                <c:pt idx="5">
                  <c:v>0.41183680500000008</c:v>
                </c:pt>
                <c:pt idx="6">
                  <c:v>0.37825704000000004</c:v>
                </c:pt>
                <c:pt idx="7">
                  <c:v>0.26611132500000001</c:v>
                </c:pt>
                <c:pt idx="8">
                  <c:v>0.21157200000000001</c:v>
                </c:pt>
                <c:pt idx="9">
                  <c:v>0.18546853499999999</c:v>
                </c:pt>
                <c:pt idx="10">
                  <c:v>0.14120082</c:v>
                </c:pt>
                <c:pt idx="11">
                  <c:v>0.13160394</c:v>
                </c:pt>
                <c:pt idx="12">
                  <c:v>0.12982356</c:v>
                </c:pt>
                <c:pt idx="13">
                  <c:v>0.12538800000000003</c:v>
                </c:pt>
                <c:pt idx="14">
                  <c:v>0.12059239500000002</c:v>
                </c:pt>
                <c:pt idx="15">
                  <c:v>7.0470000000000005E-2</c:v>
                </c:pt>
                <c:pt idx="16">
                  <c:v>7.0470000000000005E-2</c:v>
                </c:pt>
                <c:pt idx="17">
                  <c:v>7.0470000000000005E-2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Turkey</c:v>
                </c:pt>
                <c:pt idx="5">
                  <c:v>UK</c:v>
                </c:pt>
                <c:pt idx="6">
                  <c:v>Taiwan</c:v>
                </c:pt>
                <c:pt idx="7">
                  <c:v>Pacific Basin</c:v>
                </c:pt>
                <c:pt idx="8">
                  <c:v>Italy</c:v>
                </c:pt>
                <c:pt idx="9">
                  <c:v>Spain</c:v>
                </c:pt>
                <c:pt idx="10">
                  <c:v>France</c:v>
                </c:pt>
                <c:pt idx="11">
                  <c:v>Far East</c:v>
                </c:pt>
                <c:pt idx="12">
                  <c:v>India</c:v>
                </c:pt>
                <c:pt idx="13">
                  <c:v>Egypt</c:v>
                </c:pt>
                <c:pt idx="14">
                  <c:v>Malaysia</c:v>
                </c:pt>
                <c:pt idx="15">
                  <c:v>Pakistan</c:v>
                </c:pt>
                <c:pt idx="16">
                  <c:v>Netherlands</c:v>
                </c:pt>
                <c:pt idx="17">
                  <c:v>Russia</c:v>
                </c:pt>
                <c:pt idx="18">
                  <c:v>Belgium</c:v>
                </c:pt>
                <c:pt idx="19">
                  <c:v>Bangladesh</c:v>
                </c:pt>
                <c:pt idx="20">
                  <c:v>Atlantic Basin</c:v>
                </c:pt>
                <c:pt idx="21">
                  <c:v>Indonesia</c:v>
                </c:pt>
                <c:pt idx="22">
                  <c:v>Portugal</c:v>
                </c:pt>
                <c:pt idx="23">
                  <c:v>Thailand</c:v>
                </c:pt>
                <c:pt idx="24">
                  <c:v>Poland</c:v>
                </c:pt>
                <c:pt idx="25">
                  <c:v>Unknown choke point</c:v>
                </c:pt>
                <c:pt idx="26">
                  <c:v>Germany</c:v>
                </c:pt>
                <c:pt idx="27">
                  <c:v>Jamaica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1.2500000000000007</c:v>
                </c:pt>
                <c:pt idx="1">
                  <c:v>0.98</c:v>
                </c:pt>
                <c:pt idx="2">
                  <c:v>0.96000000000000019</c:v>
                </c:pt>
                <c:pt idx="3">
                  <c:v>0.79999999999999993</c:v>
                </c:pt>
                <c:pt idx="4">
                  <c:v>0.46</c:v>
                </c:pt>
                <c:pt idx="5">
                  <c:v>0.41000000000000003</c:v>
                </c:pt>
                <c:pt idx="6">
                  <c:v>0.41000000000000003</c:v>
                </c:pt>
                <c:pt idx="7">
                  <c:v>0.41000000000000003</c:v>
                </c:pt>
                <c:pt idx="8">
                  <c:v>0.32999999999999996</c:v>
                </c:pt>
                <c:pt idx="9">
                  <c:v>0.28000000000000003</c:v>
                </c:pt>
                <c:pt idx="10">
                  <c:v>0.26</c:v>
                </c:pt>
                <c:pt idx="11">
                  <c:v>0.32</c:v>
                </c:pt>
                <c:pt idx="12">
                  <c:v>0.24</c:v>
                </c:pt>
                <c:pt idx="13">
                  <c:v>0.27</c:v>
                </c:pt>
                <c:pt idx="14">
                  <c:v>0.18</c:v>
                </c:pt>
                <c:pt idx="15">
                  <c:v>0.18</c:v>
                </c:pt>
                <c:pt idx="16">
                  <c:v>0.17</c:v>
                </c:pt>
                <c:pt idx="17">
                  <c:v>0.15000000000000002</c:v>
                </c:pt>
                <c:pt idx="18">
                  <c:v>0.14000000000000001</c:v>
                </c:pt>
                <c:pt idx="19">
                  <c:v>0.12000000000000001</c:v>
                </c:pt>
                <c:pt idx="20">
                  <c:v>0.19</c:v>
                </c:pt>
                <c:pt idx="21">
                  <c:v>0.12</c:v>
                </c:pt>
                <c:pt idx="22">
                  <c:v>0.11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Turkey</c:v>
                </c:pt>
                <c:pt idx="5">
                  <c:v>UK</c:v>
                </c:pt>
                <c:pt idx="6">
                  <c:v>Taiwan</c:v>
                </c:pt>
                <c:pt idx="7">
                  <c:v>Pacific Basin</c:v>
                </c:pt>
                <c:pt idx="8">
                  <c:v>Italy</c:v>
                </c:pt>
                <c:pt idx="9">
                  <c:v>Spain</c:v>
                </c:pt>
                <c:pt idx="10">
                  <c:v>France</c:v>
                </c:pt>
                <c:pt idx="11">
                  <c:v>Far East</c:v>
                </c:pt>
                <c:pt idx="12">
                  <c:v>India</c:v>
                </c:pt>
                <c:pt idx="13">
                  <c:v>Egypt</c:v>
                </c:pt>
                <c:pt idx="14">
                  <c:v>Malaysia</c:v>
                </c:pt>
                <c:pt idx="15">
                  <c:v>Pakistan</c:v>
                </c:pt>
                <c:pt idx="16">
                  <c:v>Netherlands</c:v>
                </c:pt>
                <c:pt idx="17">
                  <c:v>Russia</c:v>
                </c:pt>
                <c:pt idx="18">
                  <c:v>Belgium</c:v>
                </c:pt>
                <c:pt idx="19">
                  <c:v>Bangladesh</c:v>
                </c:pt>
                <c:pt idx="20">
                  <c:v>Atlantic Basin</c:v>
                </c:pt>
                <c:pt idx="21">
                  <c:v>Indonesia</c:v>
                </c:pt>
                <c:pt idx="22">
                  <c:v>Portugal</c:v>
                </c:pt>
                <c:pt idx="23">
                  <c:v>Thailand</c:v>
                </c:pt>
                <c:pt idx="24">
                  <c:v>Poland</c:v>
                </c:pt>
                <c:pt idx="25">
                  <c:v>Unknown choke point</c:v>
                </c:pt>
                <c:pt idx="26">
                  <c:v>Germany</c:v>
                </c:pt>
                <c:pt idx="27">
                  <c:v>Jamaica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1.2500000000000007</c:v>
                </c:pt>
                <c:pt idx="1">
                  <c:v>0.98</c:v>
                </c:pt>
                <c:pt idx="2">
                  <c:v>0.96000000000000019</c:v>
                </c:pt>
                <c:pt idx="3">
                  <c:v>0.79999999999999993</c:v>
                </c:pt>
                <c:pt idx="4">
                  <c:v>0.46</c:v>
                </c:pt>
                <c:pt idx="5">
                  <c:v>0.41000000000000003</c:v>
                </c:pt>
                <c:pt idx="6">
                  <c:v>0.41000000000000003</c:v>
                </c:pt>
                <c:pt idx="7">
                  <c:v>0.41000000000000003</c:v>
                </c:pt>
                <c:pt idx="8">
                  <c:v>0.32999999999999996</c:v>
                </c:pt>
                <c:pt idx="9">
                  <c:v>0.28000000000000003</c:v>
                </c:pt>
                <c:pt idx="10">
                  <c:v>0.26</c:v>
                </c:pt>
                <c:pt idx="11">
                  <c:v>0.32</c:v>
                </c:pt>
                <c:pt idx="12">
                  <c:v>0.24</c:v>
                </c:pt>
                <c:pt idx="13">
                  <c:v>0.27</c:v>
                </c:pt>
                <c:pt idx="14">
                  <c:v>0.18</c:v>
                </c:pt>
                <c:pt idx="15">
                  <c:v>0.18</c:v>
                </c:pt>
                <c:pt idx="16">
                  <c:v>0.17</c:v>
                </c:pt>
                <c:pt idx="17">
                  <c:v>0.15000000000000002</c:v>
                </c:pt>
                <c:pt idx="18">
                  <c:v>0.14000000000000001</c:v>
                </c:pt>
                <c:pt idx="19">
                  <c:v>0.12000000000000001</c:v>
                </c:pt>
                <c:pt idx="20">
                  <c:v>0.19</c:v>
                </c:pt>
                <c:pt idx="21">
                  <c:v>0.12</c:v>
                </c:pt>
                <c:pt idx="22">
                  <c:v>0.11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Turkey</c:v>
                </c:pt>
                <c:pt idx="5">
                  <c:v>UK</c:v>
                </c:pt>
                <c:pt idx="6">
                  <c:v>Taiwan</c:v>
                </c:pt>
                <c:pt idx="7">
                  <c:v>Pacific Basin</c:v>
                </c:pt>
                <c:pt idx="8">
                  <c:v>Italy</c:v>
                </c:pt>
                <c:pt idx="9">
                  <c:v>Spain</c:v>
                </c:pt>
                <c:pt idx="10">
                  <c:v>France</c:v>
                </c:pt>
                <c:pt idx="11">
                  <c:v>Far East</c:v>
                </c:pt>
                <c:pt idx="12">
                  <c:v>India</c:v>
                </c:pt>
                <c:pt idx="13">
                  <c:v>Egypt</c:v>
                </c:pt>
                <c:pt idx="14">
                  <c:v>Malaysia</c:v>
                </c:pt>
                <c:pt idx="15">
                  <c:v>Pakistan</c:v>
                </c:pt>
                <c:pt idx="16">
                  <c:v>Netherlands</c:v>
                </c:pt>
                <c:pt idx="17">
                  <c:v>Russia</c:v>
                </c:pt>
                <c:pt idx="18">
                  <c:v>Belgium</c:v>
                </c:pt>
                <c:pt idx="19">
                  <c:v>Bangladesh</c:v>
                </c:pt>
                <c:pt idx="20">
                  <c:v>Atlantic Basin</c:v>
                </c:pt>
                <c:pt idx="21">
                  <c:v>Indonesia</c:v>
                </c:pt>
                <c:pt idx="22">
                  <c:v>Portugal</c:v>
                </c:pt>
                <c:pt idx="23">
                  <c:v>Thailand</c:v>
                </c:pt>
                <c:pt idx="24">
                  <c:v>Poland</c:v>
                </c:pt>
                <c:pt idx="25">
                  <c:v>Unknown choke point</c:v>
                </c:pt>
                <c:pt idx="26">
                  <c:v>Germany</c:v>
                </c:pt>
                <c:pt idx="27">
                  <c:v>Jamaica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1.2500000000000007</c:v>
                </c:pt>
                <c:pt idx="1">
                  <c:v>0.98</c:v>
                </c:pt>
                <c:pt idx="2">
                  <c:v>0.96000000000000019</c:v>
                </c:pt>
                <c:pt idx="3">
                  <c:v>0.79999999999999993</c:v>
                </c:pt>
                <c:pt idx="4">
                  <c:v>0.46</c:v>
                </c:pt>
                <c:pt idx="5">
                  <c:v>0.41000000000000003</c:v>
                </c:pt>
                <c:pt idx="6">
                  <c:v>0.41000000000000003</c:v>
                </c:pt>
                <c:pt idx="7">
                  <c:v>0.41000000000000003</c:v>
                </c:pt>
                <c:pt idx="8">
                  <c:v>0.32999999999999996</c:v>
                </c:pt>
                <c:pt idx="9">
                  <c:v>0.28000000000000003</c:v>
                </c:pt>
                <c:pt idx="10">
                  <c:v>0.26</c:v>
                </c:pt>
                <c:pt idx="11">
                  <c:v>0.32</c:v>
                </c:pt>
                <c:pt idx="12">
                  <c:v>0.24</c:v>
                </c:pt>
                <c:pt idx="13">
                  <c:v>0.27</c:v>
                </c:pt>
                <c:pt idx="14">
                  <c:v>0.18</c:v>
                </c:pt>
                <c:pt idx="15">
                  <c:v>0.18</c:v>
                </c:pt>
                <c:pt idx="16">
                  <c:v>0.17</c:v>
                </c:pt>
                <c:pt idx="17">
                  <c:v>0.15000000000000002</c:v>
                </c:pt>
                <c:pt idx="18">
                  <c:v>0.14000000000000001</c:v>
                </c:pt>
                <c:pt idx="19">
                  <c:v>0.12000000000000001</c:v>
                </c:pt>
                <c:pt idx="20">
                  <c:v>0.19</c:v>
                </c:pt>
                <c:pt idx="21">
                  <c:v>0.12</c:v>
                </c:pt>
                <c:pt idx="22">
                  <c:v>0.11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4">
                  <c:v>7.0000000000000007E-2</c:v>
                </c:pt>
                <c:pt idx="5">
                  <c:v>0.22000000000000003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7.0000000000000007E-2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0.13</c:v>
                </c:pt>
                <c:pt idx="20">
                  <c:v>7.0000000000000007E-2</c:v>
                </c:pt>
                <c:pt idx="22">
                  <c:v>0.14000000000000001</c:v>
                </c:pt>
                <c:pt idx="23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1">
                  <c:v>0.24000000000000002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0.19</c:v>
                </c:pt>
                <c:pt idx="5">
                  <c:v>0.18000000000000002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0.24000000000000002</c:v>
                </c:pt>
                <c:pt idx="9">
                  <c:v>7.0000000000000007E-2</c:v>
                </c:pt>
                <c:pt idx="10">
                  <c:v>0.28000000000000003</c:v>
                </c:pt>
                <c:pt idx="11">
                  <c:v>0.23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5">
                  <c:v>0.14000000000000001</c:v>
                </c:pt>
                <c:pt idx="16">
                  <c:v>0.06</c:v>
                </c:pt>
                <c:pt idx="18">
                  <c:v>7.0000000000000007E-2</c:v>
                </c:pt>
                <c:pt idx="20">
                  <c:v>0.23</c:v>
                </c:pt>
                <c:pt idx="21">
                  <c:v>0.05</c:v>
                </c:pt>
                <c:pt idx="2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0.62000000000000011</c:v>
                </c:pt>
                <c:pt idx="1">
                  <c:v>0.71</c:v>
                </c:pt>
                <c:pt idx="2">
                  <c:v>0.69000000000000006</c:v>
                </c:pt>
                <c:pt idx="3">
                  <c:v>0.66</c:v>
                </c:pt>
                <c:pt idx="4">
                  <c:v>0.73000000000000009</c:v>
                </c:pt>
                <c:pt idx="5">
                  <c:v>0.69000000000000017</c:v>
                </c:pt>
                <c:pt idx="6">
                  <c:v>0.48000000000000004</c:v>
                </c:pt>
                <c:pt idx="7">
                  <c:v>0.81</c:v>
                </c:pt>
                <c:pt idx="8">
                  <c:v>0.39</c:v>
                </c:pt>
                <c:pt idx="9">
                  <c:v>0.46</c:v>
                </c:pt>
                <c:pt idx="10">
                  <c:v>0.56000000000000005</c:v>
                </c:pt>
                <c:pt idx="11">
                  <c:v>0.59000000000000008</c:v>
                </c:pt>
                <c:pt idx="12">
                  <c:v>0.9700000000000002</c:v>
                </c:pt>
                <c:pt idx="13">
                  <c:v>0.85000000000000031</c:v>
                </c:pt>
                <c:pt idx="14">
                  <c:v>0.78</c:v>
                </c:pt>
                <c:pt idx="15">
                  <c:v>0.5</c:v>
                </c:pt>
                <c:pt idx="16">
                  <c:v>0.47000000000000003</c:v>
                </c:pt>
                <c:pt idx="17">
                  <c:v>0.37000000000000005</c:v>
                </c:pt>
                <c:pt idx="18">
                  <c:v>0.62000000000000011</c:v>
                </c:pt>
                <c:pt idx="19">
                  <c:v>0.34</c:v>
                </c:pt>
                <c:pt idx="20">
                  <c:v>0.48000000000000004</c:v>
                </c:pt>
                <c:pt idx="21">
                  <c:v>0.34</c:v>
                </c:pt>
                <c:pt idx="22">
                  <c:v>0.5</c:v>
                </c:pt>
                <c:pt idx="23">
                  <c:v>0.43999999999999995</c:v>
                </c:pt>
                <c:pt idx="24">
                  <c:v>0.06</c:v>
                </c:pt>
                <c:pt idx="2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0.04</c:v>
                </c:pt>
                <c:pt idx="2">
                  <c:v>0.14000000000000001</c:v>
                </c:pt>
                <c:pt idx="6">
                  <c:v>7.0000000000000007E-2</c:v>
                </c:pt>
                <c:pt idx="7">
                  <c:v>6.0000000000000005E-2</c:v>
                </c:pt>
                <c:pt idx="9">
                  <c:v>0.15000000000000002</c:v>
                </c:pt>
                <c:pt idx="11">
                  <c:v>7.0000000000000007E-2</c:v>
                </c:pt>
                <c:pt idx="12">
                  <c:v>0.16</c:v>
                </c:pt>
                <c:pt idx="13">
                  <c:v>0.04</c:v>
                </c:pt>
                <c:pt idx="14">
                  <c:v>0.13</c:v>
                </c:pt>
                <c:pt idx="16">
                  <c:v>0.08</c:v>
                </c:pt>
                <c:pt idx="19">
                  <c:v>0.14000000000000001</c:v>
                </c:pt>
                <c:pt idx="2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</c:numCache>
            </c:numRef>
          </c:cat>
          <c:val>
            <c:numRef>
              <c:f>'Choke Point Traffic'!$H$15:$H$40</c:f>
              <c:numCache>
                <c:formatCode>0.00</c:formatCode>
                <c:ptCount val="26"/>
                <c:pt idx="0">
                  <c:v>1.1500000000000001</c:v>
                </c:pt>
                <c:pt idx="1">
                  <c:v>0.67000000000000015</c:v>
                </c:pt>
                <c:pt idx="2">
                  <c:v>0.99</c:v>
                </c:pt>
                <c:pt idx="3">
                  <c:v>1.04</c:v>
                </c:pt>
                <c:pt idx="4">
                  <c:v>0.72</c:v>
                </c:pt>
                <c:pt idx="5">
                  <c:v>0.53</c:v>
                </c:pt>
                <c:pt idx="6">
                  <c:v>1.07</c:v>
                </c:pt>
                <c:pt idx="7">
                  <c:v>1.0800000000000003</c:v>
                </c:pt>
                <c:pt idx="8">
                  <c:v>0.84000000000000008</c:v>
                </c:pt>
                <c:pt idx="9">
                  <c:v>0.98</c:v>
                </c:pt>
                <c:pt idx="10">
                  <c:v>0.89000000000000012</c:v>
                </c:pt>
                <c:pt idx="11">
                  <c:v>1.1200000000000001</c:v>
                </c:pt>
                <c:pt idx="12">
                  <c:v>1.0200000000000002</c:v>
                </c:pt>
                <c:pt idx="13">
                  <c:v>0.8899999999999999</c:v>
                </c:pt>
                <c:pt idx="14">
                  <c:v>1.0100000000000002</c:v>
                </c:pt>
                <c:pt idx="15">
                  <c:v>0.99</c:v>
                </c:pt>
                <c:pt idx="16">
                  <c:v>0.95</c:v>
                </c:pt>
                <c:pt idx="17">
                  <c:v>1.0900000000000001</c:v>
                </c:pt>
                <c:pt idx="18">
                  <c:v>1.2900000000000003</c:v>
                </c:pt>
                <c:pt idx="19">
                  <c:v>0.75</c:v>
                </c:pt>
                <c:pt idx="20">
                  <c:v>1.3500000000000003</c:v>
                </c:pt>
                <c:pt idx="21">
                  <c:v>0.76</c:v>
                </c:pt>
                <c:pt idx="22">
                  <c:v>0.94000000000000017</c:v>
                </c:pt>
                <c:pt idx="23">
                  <c:v>1.2600000000000002</c:v>
                </c:pt>
                <c:pt idx="24">
                  <c:v>0.94</c:v>
                </c:pt>
                <c:pt idx="25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6 - </a:t>
              </a:r>
              <a:r>
                <a:rPr lang="en-US" sz="1100" baseline="0">
                  <a:solidFill>
                    <a:srgbClr val="A1080F"/>
                  </a:solidFill>
                </a:rPr>
                <a:t>2 February 2026</a:t>
              </a:r>
              <a:endParaRPr lang="en-US" sz="1100">
                <a:solidFill>
                  <a:srgbClr val="A1080F"/>
                </a:solidFill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9" totalsRowShown="0" headerRowDxfId="6" dataDxfId="5">
  <autoFilter ref="B9:E29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81" totalsRowShown="0" dataDxfId="58">
  <tableColumns count="4">
    <tableColumn id="1" xr3:uid="{4A160327-9075-4AAF-90AC-FE8BCCC4F567}" name="Export Country" dataDxfId="57"/>
    <tableColumn id="2" xr3:uid="{F7CF59AF-D59B-4ED9-A539-3EEB4509FEA1}" name="Weeks 32 (2024) to 5 (2025)" dataDxfId="56"/>
    <tableColumn id="3" xr3:uid="{2092F927-5B5B-4FC6-90FA-7FE00A3A7435}" name="Weeks 32 (2025) to 5 (2026)" dataDxfId="55"/>
    <tableColumn id="4" xr3:uid="{66784C0E-BFEC-42D9-968E-C2E04CF64234}" name="Y/Y Difference" dataDxfId="54">
      <calculatedColumnFormula>Table6[[#This Row],[Weeks 32 (2025) to 5 (2026)]]-Table6[[#This Row],[Weeks 32 (2024) to 5 (2025)]]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53">
  <tableColumns count="4">
    <tableColumn id="1" xr3:uid="{489ED873-D417-4AB3-887B-B5298973255B}" name="Export Country" dataDxfId="52"/>
    <tableColumn id="2" xr3:uid="{B304A436-4DEE-4A8C-B9A9-CB492313F46D}" name="Week 5 in 2025" dataDxfId="51"/>
    <tableColumn id="3" xr3:uid="{D4E5FCBC-F9A0-4188-848C-D5DB254C4CA0}" name="Week 5 in 2026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8:Y170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32 (2024) to 5 (2025)" dataDxfId="44"/>
    <tableColumn id="3" xr3:uid="{6C0A13AA-20B9-4082-9DDC-570694D42224}" name="Weeks 32 (2025) to 5 (2026)" dataDxfId="43"/>
    <tableColumn id="4" xr3:uid="{5ED3F05A-4D87-41BC-8803-8DA7DD85F254}" name="Y/Y Difference" dataDxfId="42">
      <calculatedColumnFormula>X119-W119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3:Y116" totalsRowShown="0" dataDxfId="40" headerRowBorderDxfId="41" tableBorderDxfId="39">
  <sortState xmlns:xlrd2="http://schemas.microsoft.com/office/spreadsheetml/2017/richdata2" ref="V84:Y110">
    <sortCondition descending="1" ref="Y84:Y110"/>
  </sortState>
  <tableColumns count="4">
    <tableColumn id="1" xr3:uid="{98365ED1-B0EE-4BA3-BFC7-0699CC73CC23}" name="Import Country" dataDxfId="38"/>
    <tableColumn id="2" xr3:uid="{983421BD-B305-4153-B2A2-2E1A447175B1}" name="Week 5 in 2025" dataDxfId="37"/>
    <tableColumn id="3" xr3:uid="{624C761A-F42F-4654-98C8-072C38F88CCF}" name="Week 5 in 2026" dataDxfId="36"/>
    <tableColumn id="4" xr3:uid="{907FA1EE-EE7A-4D27-8BBD-030AE7F8C683}" name="Y/Y Difference" dataDxfId="35">
      <calculatedColumnFormula>X84-W84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34" dataDxfId="33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82" totalsRowShown="0" headerRowDxfId="28" dataDxfId="27">
  <autoFilter ref="B8:F82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64" totalsRowShown="0" headerRowDxfId="12" dataDxfId="11">
  <autoFilter ref="B10:E64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opLeftCell="A7" zoomScale="70" zoomScaleNormal="70" workbookViewId="0">
      <selection activeCell="F20" sqref="F20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162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151</v>
      </c>
      <c r="C19" s="26"/>
      <c r="D19" s="1" t="s">
        <v>152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262</v>
      </c>
      <c r="C21" s="26"/>
      <c r="D21" s="1" t="s">
        <v>263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0"/>
  <sheetViews>
    <sheetView showGridLines="0" zoomScale="50" zoomScaleNormal="50" workbookViewId="0">
      <selection activeCell="F5" sqref="F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156</v>
      </c>
      <c r="W5" s="81"/>
      <c r="X5" s="81"/>
    </row>
    <row r="6" spans="22:27" x14ac:dyDescent="0.35">
      <c r="V6" s="30" t="s">
        <v>133</v>
      </c>
      <c r="W6" s="30" t="s">
        <v>154</v>
      </c>
      <c r="X6" s="30" t="s">
        <v>155</v>
      </c>
    </row>
    <row r="7" spans="22:27" x14ac:dyDescent="0.35">
      <c r="V7" s="24">
        <v>32</v>
      </c>
      <c r="W7" s="31">
        <v>8.1899999999999959</v>
      </c>
      <c r="X7" s="31">
        <v>7.6299999999999955</v>
      </c>
      <c r="Y7" s="22"/>
      <c r="Z7" s="22"/>
      <c r="AA7" s="22"/>
    </row>
    <row r="8" spans="22:27" x14ac:dyDescent="0.35">
      <c r="V8" s="24">
        <v>33</v>
      </c>
      <c r="W8" s="31">
        <v>7.3699999999999957</v>
      </c>
      <c r="X8" s="31">
        <v>7.5399999999999903</v>
      </c>
      <c r="Y8" s="22"/>
      <c r="Z8" s="22"/>
      <c r="AA8" s="22"/>
    </row>
    <row r="9" spans="22:27" x14ac:dyDescent="0.35">
      <c r="V9" s="24">
        <v>34</v>
      </c>
      <c r="W9" s="31">
        <v>7.9199999999999964</v>
      </c>
      <c r="X9" s="31">
        <v>8.6299999999999972</v>
      </c>
      <c r="Y9" s="22"/>
      <c r="Z9" s="22"/>
      <c r="AA9" s="22"/>
    </row>
    <row r="10" spans="22:27" x14ac:dyDescent="0.35">
      <c r="V10" s="24">
        <v>35</v>
      </c>
      <c r="W10" s="31">
        <v>7.8199999999999941</v>
      </c>
      <c r="X10" s="31">
        <v>7.4299999999999935</v>
      </c>
      <c r="Y10" s="22"/>
      <c r="Z10" s="22"/>
      <c r="AA10" s="22"/>
    </row>
    <row r="11" spans="22:27" x14ac:dyDescent="0.35">
      <c r="V11" s="24">
        <v>36</v>
      </c>
      <c r="W11" s="31">
        <v>7.8099999999999925</v>
      </c>
      <c r="X11" s="31">
        <v>8.3400000000000016</v>
      </c>
      <c r="Y11" s="22"/>
      <c r="Z11" s="22"/>
      <c r="AA11" s="22"/>
    </row>
    <row r="12" spans="22:27" x14ac:dyDescent="0.35">
      <c r="V12" s="24">
        <v>37</v>
      </c>
      <c r="W12" s="31">
        <v>7.6399999999999961</v>
      </c>
      <c r="X12" s="31">
        <v>7.749999999999992</v>
      </c>
      <c r="Y12" s="22"/>
      <c r="Z12" s="22"/>
      <c r="AA12" s="22"/>
    </row>
    <row r="13" spans="22:27" x14ac:dyDescent="0.35">
      <c r="V13" s="24">
        <v>38</v>
      </c>
      <c r="W13" s="31">
        <v>8.7600000000000033</v>
      </c>
      <c r="X13" s="31">
        <v>8.1009999999999973</v>
      </c>
      <c r="Y13" s="22"/>
      <c r="Z13" s="22"/>
      <c r="AA13" s="22"/>
    </row>
    <row r="14" spans="22:27" x14ac:dyDescent="0.35">
      <c r="V14" s="24">
        <v>39</v>
      </c>
      <c r="W14" s="31">
        <v>7.6499999999999915</v>
      </c>
      <c r="X14" s="31">
        <v>6.8699999999999912</v>
      </c>
      <c r="Y14" s="22"/>
      <c r="Z14" s="22"/>
      <c r="AA14" s="22"/>
    </row>
    <row r="15" spans="22:27" x14ac:dyDescent="0.35">
      <c r="V15" s="24">
        <v>40</v>
      </c>
      <c r="W15" s="31">
        <v>8.3999999999999986</v>
      </c>
      <c r="X15" s="31">
        <v>8.3509999999999973</v>
      </c>
      <c r="Y15" s="22"/>
      <c r="Z15" s="22"/>
      <c r="AA15" s="22"/>
    </row>
    <row r="16" spans="22:27" x14ac:dyDescent="0.35">
      <c r="V16" s="24">
        <v>41</v>
      </c>
      <c r="W16" s="31">
        <v>8.2999999999999954</v>
      </c>
      <c r="X16" s="31">
        <v>7.6699999999999928</v>
      </c>
      <c r="Y16" s="22"/>
      <c r="Z16" s="22"/>
      <c r="AA16" s="22"/>
    </row>
    <row r="17" spans="22:27" x14ac:dyDescent="0.35">
      <c r="V17" s="24">
        <v>42</v>
      </c>
      <c r="W17" s="31">
        <v>8.4600000000000009</v>
      </c>
      <c r="X17" s="31">
        <v>8.2229999999999954</v>
      </c>
      <c r="Y17" s="22"/>
      <c r="Z17" s="22"/>
      <c r="AA17" s="22"/>
    </row>
    <row r="18" spans="22:27" x14ac:dyDescent="0.35">
      <c r="V18" s="24">
        <v>43</v>
      </c>
      <c r="W18" s="31">
        <v>8.6999999999999993</v>
      </c>
      <c r="X18" s="31">
        <v>7.8239999999999963</v>
      </c>
      <c r="Y18" s="22"/>
      <c r="Z18" s="22"/>
      <c r="AA18" s="22"/>
    </row>
    <row r="19" spans="22:27" x14ac:dyDescent="0.35">
      <c r="V19" s="24">
        <v>44</v>
      </c>
      <c r="W19" s="31">
        <v>8.8100000000000041</v>
      </c>
      <c r="X19" s="31">
        <v>8.4669999999999952</v>
      </c>
      <c r="Y19" s="22"/>
      <c r="Z19" s="22"/>
      <c r="AA19" s="22"/>
    </row>
    <row r="20" spans="22:27" x14ac:dyDescent="0.35">
      <c r="V20" s="24">
        <v>45</v>
      </c>
      <c r="W20" s="31">
        <v>9.2000000000000028</v>
      </c>
      <c r="X20" s="31">
        <v>8.5139999999999958</v>
      </c>
      <c r="Y20" s="22"/>
      <c r="Z20" s="22"/>
      <c r="AA20" s="22"/>
    </row>
    <row r="21" spans="22:27" x14ac:dyDescent="0.35">
      <c r="V21" s="24">
        <v>46</v>
      </c>
      <c r="W21" s="31">
        <v>8.8400000000000016</v>
      </c>
      <c r="X21" s="31">
        <v>9.0130000000000052</v>
      </c>
      <c r="Y21" s="22"/>
      <c r="Z21" s="22"/>
      <c r="AA21" s="22"/>
    </row>
    <row r="22" spans="22:27" x14ac:dyDescent="0.35">
      <c r="V22" s="24">
        <v>47</v>
      </c>
      <c r="W22" s="31">
        <v>9.0900000000000087</v>
      </c>
      <c r="X22" s="31">
        <v>8.4849999999999994</v>
      </c>
      <c r="Y22" s="22"/>
      <c r="Z22" s="22"/>
      <c r="AA22" s="22"/>
    </row>
    <row r="23" spans="22:27" x14ac:dyDescent="0.35">
      <c r="V23" s="24">
        <v>48</v>
      </c>
      <c r="W23" s="31">
        <v>8.629999999999999</v>
      </c>
      <c r="X23" s="31">
        <v>8.7760000000000016</v>
      </c>
      <c r="Y23" s="22"/>
      <c r="Z23" s="22"/>
      <c r="AA23" s="22"/>
    </row>
    <row r="24" spans="22:27" x14ac:dyDescent="0.35">
      <c r="V24" s="24">
        <v>49</v>
      </c>
      <c r="W24" s="31">
        <v>8.600000000000005</v>
      </c>
      <c r="X24" s="31">
        <v>8.4970000000000017</v>
      </c>
      <c r="Y24" s="22"/>
      <c r="Z24" s="22"/>
      <c r="AA24" s="22"/>
    </row>
    <row r="25" spans="22:27" x14ac:dyDescent="0.35">
      <c r="V25" s="24">
        <v>50</v>
      </c>
      <c r="W25" s="31">
        <v>9.6500000000000092</v>
      </c>
      <c r="X25" s="31">
        <v>9.8840000000000074</v>
      </c>
      <c r="Y25" s="22"/>
      <c r="Z25" s="22"/>
      <c r="AA25" s="22"/>
    </row>
    <row r="26" spans="22:27" x14ac:dyDescent="0.35">
      <c r="V26" s="24">
        <v>51</v>
      </c>
      <c r="W26" s="31">
        <v>8.7600000000000016</v>
      </c>
      <c r="X26" s="31">
        <v>9.5440000000000076</v>
      </c>
      <c r="Y26" s="22"/>
      <c r="Z26" s="22"/>
      <c r="AA26" s="22"/>
    </row>
    <row r="27" spans="22:27" x14ac:dyDescent="0.35">
      <c r="V27" s="24">
        <v>52</v>
      </c>
      <c r="W27" s="31">
        <v>8.66</v>
      </c>
      <c r="X27" s="31">
        <v>8.6950000000000021</v>
      </c>
      <c r="Y27" s="22"/>
      <c r="Z27" s="22"/>
      <c r="AA27" s="22"/>
    </row>
    <row r="28" spans="22:27" x14ac:dyDescent="0.35">
      <c r="V28" s="24">
        <v>1</v>
      </c>
      <c r="W28" s="31">
        <v>5.6599999999999939</v>
      </c>
      <c r="X28" s="31">
        <v>4.6729999999999974</v>
      </c>
      <c r="Y28" s="22"/>
      <c r="Z28" s="22"/>
      <c r="AA28" s="22"/>
    </row>
    <row r="29" spans="22:27" x14ac:dyDescent="0.35">
      <c r="V29" s="24">
        <v>2</v>
      </c>
      <c r="W29" s="31">
        <v>8.7900000000000009</v>
      </c>
      <c r="X29" s="31">
        <v>8.5059999999999985</v>
      </c>
      <c r="Y29" s="22"/>
      <c r="Z29" s="22"/>
      <c r="AA29" s="22"/>
    </row>
    <row r="30" spans="22:27" x14ac:dyDescent="0.35">
      <c r="V30" s="24">
        <v>3</v>
      </c>
      <c r="W30" s="31">
        <v>8.52</v>
      </c>
      <c r="X30" s="31">
        <v>9.7960000000000012</v>
      </c>
      <c r="Y30" s="22"/>
      <c r="Z30" s="22"/>
      <c r="AA30" s="22"/>
    </row>
    <row r="31" spans="22:27" x14ac:dyDescent="0.35">
      <c r="V31" s="24">
        <v>4</v>
      </c>
      <c r="W31" s="31">
        <v>8.8900000000000023</v>
      </c>
      <c r="X31" s="31">
        <v>9.5100000000000033</v>
      </c>
      <c r="Y31" s="22"/>
      <c r="Z31" s="22"/>
      <c r="AA31" s="22"/>
    </row>
    <row r="32" spans="22:27" x14ac:dyDescent="0.35">
      <c r="V32" s="24">
        <v>5</v>
      </c>
      <c r="W32" s="31">
        <v>7.9399999999999888</v>
      </c>
      <c r="X32" s="31">
        <v>8.6010000000000026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11.055000000000009</v>
      </c>
      <c r="Y33" s="22"/>
      <c r="Z33" s="22"/>
      <c r="AA33" s="22"/>
      <c r="AT33" s="10"/>
    </row>
    <row r="34" spans="13:46" ht="21" x14ac:dyDescent="0.35">
      <c r="V34" s="81" t="s">
        <v>157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101</v>
      </c>
      <c r="W35" s="30" t="s">
        <v>496</v>
      </c>
      <c r="X35" s="30" t="s">
        <v>497</v>
      </c>
      <c r="Y35" s="23" t="s">
        <v>172</v>
      </c>
      <c r="Z35" s="23"/>
      <c r="AA35" s="22"/>
      <c r="AT35" s="10"/>
    </row>
    <row r="36" spans="13:46" x14ac:dyDescent="0.35">
      <c r="V36" s="22" t="s">
        <v>183</v>
      </c>
      <c r="W36" s="31">
        <v>1.9600000000000011</v>
      </c>
      <c r="X36" s="31">
        <v>2.0500000000000012</v>
      </c>
      <c r="Y36" s="32">
        <f>X36-W36</f>
        <v>9.000000000000008E-2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78</v>
      </c>
      <c r="W37" s="31">
        <v>1.7500000000000004</v>
      </c>
      <c r="X37" s="31">
        <v>1.5600000000000003</v>
      </c>
      <c r="Y37" s="32">
        <f t="shared" ref="Y37:Y51" si="0">X37-W37</f>
        <v>-0.19000000000000017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1.4600000000000006</v>
      </c>
      <c r="X38" s="31">
        <v>1.3500000000000005</v>
      </c>
      <c r="Y38" s="32">
        <f t="shared" si="0"/>
        <v>-0.1100000000000001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52</v>
      </c>
      <c r="W39" s="31">
        <v>0.62</v>
      </c>
      <c r="X39" s="31">
        <v>0.65000000000000013</v>
      </c>
      <c r="Y39" s="32">
        <f t="shared" si="0"/>
        <v>3.0000000000000138E-2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75</v>
      </c>
      <c r="W40" s="31">
        <v>0.73999999999999988</v>
      </c>
      <c r="X40" s="31">
        <v>0.54</v>
      </c>
      <c r="Y40" s="32">
        <f t="shared" si="0"/>
        <v>-0.19999999999999984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42</v>
      </c>
      <c r="W41" s="31">
        <v>0.34</v>
      </c>
      <c r="X41" s="31">
        <v>0.33</v>
      </c>
      <c r="Y41" s="32">
        <f t="shared" si="0"/>
        <v>-1.0000000000000009E-2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58</v>
      </c>
      <c r="W42" s="31">
        <v>0.2</v>
      </c>
      <c r="X42" s="31">
        <v>0.3</v>
      </c>
      <c r="Y42" s="32">
        <f t="shared" si="0"/>
        <v>9.9999999999999978E-2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80</v>
      </c>
      <c r="W43" s="31">
        <v>0.29000000000000004</v>
      </c>
      <c r="X43" s="31">
        <v>0.2</v>
      </c>
      <c r="Y43" s="32">
        <f t="shared" si="0"/>
        <v>-9.0000000000000024E-2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63</v>
      </c>
      <c r="W44" s="31">
        <v>0.16</v>
      </c>
      <c r="X44" s="31">
        <v>0.15000000000000002</v>
      </c>
      <c r="Y44" s="32">
        <f t="shared" si="0"/>
        <v>-9.9999999999999811E-3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191</v>
      </c>
      <c r="W45" s="31">
        <v>0.24</v>
      </c>
      <c r="X45" s="31">
        <v>0.14000000000000001</v>
      </c>
      <c r="Y45" s="32">
        <f t="shared" si="0"/>
        <v>-9.9999999999999978E-2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32</v>
      </c>
      <c r="W46" s="31">
        <v>0</v>
      </c>
      <c r="X46" s="31">
        <v>0.14000000000000001</v>
      </c>
      <c r="Y46" s="32">
        <f t="shared" si="0"/>
        <v>0.14000000000000001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30</v>
      </c>
      <c r="W47" s="31">
        <v>0.14000000000000001</v>
      </c>
      <c r="X47" s="31">
        <v>0.12</v>
      </c>
      <c r="Y47" s="32">
        <f t="shared" si="0"/>
        <v>-2.0000000000000018E-2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84</v>
      </c>
      <c r="W48" s="31">
        <v>0.16999999999999998</v>
      </c>
      <c r="X48" s="31">
        <v>0.12</v>
      </c>
      <c r="Y48" s="32">
        <f t="shared" si="0"/>
        <v>-4.9999999999999989E-2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59</v>
      </c>
      <c r="W49" s="31">
        <v>0.06</v>
      </c>
      <c r="X49" s="31">
        <v>7.0000000000000007E-2</v>
      </c>
      <c r="Y49" s="32">
        <f t="shared" si="0"/>
        <v>1.0000000000000009E-2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14</v>
      </c>
      <c r="W50" s="31">
        <v>7.0000000000000007E-2</v>
      </c>
      <c r="X50" s="31">
        <v>0.06</v>
      </c>
      <c r="Y50" s="32">
        <f t="shared" si="0"/>
        <v>-1.0000000000000009E-2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37</v>
      </c>
      <c r="W51" s="31">
        <v>0.08</v>
      </c>
      <c r="X51" s="31">
        <v>0.06</v>
      </c>
      <c r="Y51" s="32">
        <f t="shared" si="0"/>
        <v>-2.0000000000000004E-2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12</v>
      </c>
      <c r="W52" s="31">
        <v>0.03</v>
      </c>
      <c r="X52" s="31">
        <v>0.03</v>
      </c>
      <c r="Y52" s="32">
        <f t="shared" ref="Y52" si="1">X52-W52</f>
        <v>0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55</v>
      </c>
      <c r="W53" s="31">
        <v>0.06</v>
      </c>
      <c r="X53" s="31">
        <v>0</v>
      </c>
      <c r="Y53" s="32">
        <f t="shared" ref="Y53" si="2">X53-W53</f>
        <v>-0.06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168</v>
      </c>
      <c r="W54" s="31">
        <v>7.0000000000000007E-2</v>
      </c>
      <c r="X54" s="31">
        <v>0</v>
      </c>
      <c r="Y54" s="32">
        <f t="shared" ref="Y54:Y55" si="3">X54-W54</f>
        <v>-7.0000000000000007E-2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65</v>
      </c>
      <c r="W55" s="31">
        <v>0.15000000000000002</v>
      </c>
      <c r="X55" s="31">
        <v>0</v>
      </c>
      <c r="Y55" s="32">
        <f t="shared" si="3"/>
        <v>-0.15000000000000002</v>
      </c>
      <c r="AB55" s="22"/>
      <c r="AC55" s="31"/>
      <c r="AD55" s="31"/>
      <c r="AE55" s="32"/>
      <c r="AL55" s="22"/>
      <c r="AM55" s="22"/>
    </row>
    <row r="56" spans="12:39" ht="21" x14ac:dyDescent="0.35">
      <c r="M56" s="22"/>
      <c r="N56" s="22"/>
      <c r="O56" s="22"/>
      <c r="P56" s="22"/>
      <c r="Q56" s="22"/>
      <c r="R56" s="22"/>
      <c r="S56" s="22"/>
      <c r="V56" s="80" t="s">
        <v>158</v>
      </c>
      <c r="W56" s="80"/>
      <c r="X56" s="80"/>
      <c r="Y56" s="80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33" t="s">
        <v>101</v>
      </c>
      <c r="W57" s="30" t="s">
        <v>498</v>
      </c>
      <c r="X57" s="30" t="s">
        <v>499</v>
      </c>
      <c r="Y57" s="23" t="s">
        <v>172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183</v>
      </c>
      <c r="W58" s="31">
        <v>49.13999999999956</v>
      </c>
      <c r="X58" s="31">
        <v>60.369999999999983</v>
      </c>
      <c r="Y58" s="32">
        <f>Table6[[#This Row],[Weeks 32 (2025) to 5 (2026)]]-Table6[[#This Row],[Weeks 32 (2024) to 5 (2025)]]</f>
        <v>11.230000000000423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78</v>
      </c>
      <c r="W59" s="31">
        <v>38.859999999999914</v>
      </c>
      <c r="X59" s="31">
        <v>38.879999999999818</v>
      </c>
      <c r="Y59" s="32">
        <f>Table6[[#This Row],[Weeks 32 (2025) to 5 (2026)]]-Table6[[#This Row],[Weeks 32 (2024) to 5 (2025)]]</f>
        <v>1.999999999990365E-2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20</v>
      </c>
      <c r="W60" s="31">
        <v>39.239999999999782</v>
      </c>
      <c r="X60" s="31">
        <v>37.689999999999756</v>
      </c>
      <c r="Y60" s="32">
        <f>Table6[[#This Row],[Weeks 32 (2025) to 5 (2026)]]-Table6[[#This Row],[Weeks 32 (2024) to 5 (2025)]]</f>
        <v>-1.5500000000000256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75</v>
      </c>
      <c r="W61" s="31">
        <v>17.219999999999981</v>
      </c>
      <c r="X61" s="31">
        <v>16.38000000000001</v>
      </c>
      <c r="Y61" s="32">
        <f>Table6[[#This Row],[Weeks 32 (2025) to 5 (2026)]]-Table6[[#This Row],[Weeks 32 (2024) to 5 (2025)]]</f>
        <v>-0.83999999999997144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52</v>
      </c>
      <c r="W62" s="31">
        <v>13.879999999999983</v>
      </c>
      <c r="X62" s="31">
        <v>14.979999999999976</v>
      </c>
      <c r="Y62" s="32">
        <f>Table6[[#This Row],[Weeks 32 (2025) to 5 (2026)]]-Table6[[#This Row],[Weeks 32 (2024) to 5 (2025)]]</f>
        <v>1.0999999999999925</v>
      </c>
      <c r="Z62" s="32"/>
    </row>
    <row r="63" spans="12:39" x14ac:dyDescent="0.35">
      <c r="V63" s="22" t="s">
        <v>42</v>
      </c>
      <c r="W63" s="31">
        <v>7.81</v>
      </c>
      <c r="X63" s="31">
        <v>7.8399999999999928</v>
      </c>
      <c r="Y63" s="32">
        <f>Table6[[#This Row],[Weeks 32 (2025) to 5 (2026)]]-Table6[[#This Row],[Weeks 32 (2024) to 5 (2025)]]</f>
        <v>2.9999999999993143E-2</v>
      </c>
      <c r="Z63" s="32"/>
    </row>
    <row r="64" spans="12:39" x14ac:dyDescent="0.35">
      <c r="V64" s="22" t="s">
        <v>58</v>
      </c>
      <c r="W64" s="31">
        <v>7.0100000000000016</v>
      </c>
      <c r="X64" s="31">
        <v>7.5200000000000022</v>
      </c>
      <c r="Y64" s="32">
        <f>Table6[[#This Row],[Weeks 32 (2025) to 5 (2026)]]-Table6[[#This Row],[Weeks 32 (2024) to 5 (2025)]]</f>
        <v>0.51000000000000068</v>
      </c>
      <c r="Z64" s="32"/>
    </row>
    <row r="65" spans="3:26" x14ac:dyDescent="0.35">
      <c r="V65" s="22" t="s">
        <v>80</v>
      </c>
      <c r="W65" s="31">
        <v>5.47</v>
      </c>
      <c r="X65" s="31">
        <v>5.7800000000000011</v>
      </c>
      <c r="Y65" s="32">
        <f>Table6[[#This Row],[Weeks 32 (2025) to 5 (2026)]]-Table6[[#This Row],[Weeks 32 (2024) to 5 (2025)]]</f>
        <v>0.31000000000000139</v>
      </c>
      <c r="Z65" s="32"/>
    </row>
    <row r="66" spans="3:26" x14ac:dyDescent="0.35">
      <c r="V66" s="22" t="s">
        <v>191</v>
      </c>
      <c r="W66" s="31">
        <v>4.2400000000000011</v>
      </c>
      <c r="X66" s="31">
        <v>4.4300000000000024</v>
      </c>
      <c r="Y66" s="32">
        <f>Table6[[#This Row],[Weeks 32 (2025) to 5 (2026)]]-Table6[[#This Row],[Weeks 32 (2024) to 5 (2025)]]</f>
        <v>0.19000000000000128</v>
      </c>
      <c r="Z66" s="32"/>
    </row>
    <row r="67" spans="3:26" x14ac:dyDescent="0.35">
      <c r="V67" s="22" t="s">
        <v>63</v>
      </c>
      <c r="W67" s="31">
        <v>3.9199999999999986</v>
      </c>
      <c r="X67" s="31">
        <v>4.1399999999999988</v>
      </c>
      <c r="Y67" s="32">
        <f>Table6[[#This Row],[Weeks 32 (2025) to 5 (2026)]]-Table6[[#This Row],[Weeks 32 (2024) to 5 (2025)]]</f>
        <v>0.2200000000000002</v>
      </c>
      <c r="Z67" s="32"/>
    </row>
    <row r="68" spans="3:26" x14ac:dyDescent="0.35">
      <c r="V68" s="22" t="s">
        <v>12</v>
      </c>
      <c r="W68" s="31">
        <v>4.6299999999999955</v>
      </c>
      <c r="X68" s="31">
        <v>3.6199999999999992</v>
      </c>
      <c r="Y68" s="32">
        <f>Table6[[#This Row],[Weeks 32 (2025) to 5 (2026)]]-Table6[[#This Row],[Weeks 32 (2024) to 5 (2025)]]</f>
        <v>-1.0099999999999962</v>
      </c>
      <c r="Z68" s="32"/>
    </row>
    <row r="69" spans="3:26" x14ac:dyDescent="0.35">
      <c r="V69" s="22" t="s">
        <v>14</v>
      </c>
      <c r="W69" s="31">
        <v>2.1500000000000008</v>
      </c>
      <c r="X69" s="31">
        <v>2.7500000000000009</v>
      </c>
      <c r="Y69" s="32">
        <f>Table6[[#This Row],[Weeks 32 (2025) to 5 (2026)]]-Table6[[#This Row],[Weeks 32 (2024) to 5 (2025)]]</f>
        <v>0.60000000000000009</v>
      </c>
      <c r="Z69" s="32"/>
    </row>
    <row r="70" spans="3:26" x14ac:dyDescent="0.35">
      <c r="V70" s="22" t="s">
        <v>32</v>
      </c>
      <c r="W70" s="31">
        <v>0</v>
      </c>
      <c r="X70" s="31">
        <v>2.6900000000000008</v>
      </c>
      <c r="Y70" s="32">
        <f>Table6[[#This Row],[Weeks 32 (2025) to 5 (2026)]]-Table6[[#This Row],[Weeks 32 (2024) to 5 (2025)]]</f>
        <v>2.6900000000000008</v>
      </c>
      <c r="Z70" s="32"/>
    </row>
    <row r="71" spans="3:26" x14ac:dyDescent="0.35">
      <c r="V71" s="22" t="s">
        <v>30</v>
      </c>
      <c r="W71" s="31">
        <v>2.3900000000000006</v>
      </c>
      <c r="X71" s="31">
        <v>2.3200000000000007</v>
      </c>
      <c r="Y71" s="32">
        <f>Table6[[#This Row],[Weeks 32 (2025) to 5 (2026)]]-Table6[[#This Row],[Weeks 32 (2024) to 5 (2025)]]</f>
        <v>-6.999999999999984E-2</v>
      </c>
      <c r="Z71" s="32"/>
    </row>
    <row r="72" spans="3:26" x14ac:dyDescent="0.35">
      <c r="V72" s="22" t="s">
        <v>84</v>
      </c>
      <c r="W72" s="31">
        <v>2.89</v>
      </c>
      <c r="X72" s="31">
        <v>2.1500000000000012</v>
      </c>
      <c r="Y72" s="32">
        <f>Table6[[#This Row],[Weeks 32 (2025) to 5 (2026)]]-Table6[[#This Row],[Weeks 32 (2024) to 5 (2025)]]</f>
        <v>-0.73999999999999888</v>
      </c>
      <c r="Z72" s="32"/>
    </row>
    <row r="73" spans="3:26" x14ac:dyDescent="0.35">
      <c r="V73" s="22" t="s">
        <v>59</v>
      </c>
      <c r="W73" s="31">
        <v>2.0600000000000014</v>
      </c>
      <c r="X73" s="31">
        <v>2.080000000000001</v>
      </c>
      <c r="Y73" s="32">
        <f>Table6[[#This Row],[Weeks 32 (2025) to 5 (2026)]]-Table6[[#This Row],[Weeks 32 (2024) to 5 (2025)]]</f>
        <v>1.9999999999999574E-2</v>
      </c>
      <c r="Z73" s="32"/>
    </row>
    <row r="74" spans="3:26" x14ac:dyDescent="0.35">
      <c r="V74" s="22" t="s">
        <v>65</v>
      </c>
      <c r="W74" s="31">
        <v>1.9700000000000011</v>
      </c>
      <c r="X74" s="31">
        <v>1.8500000000000008</v>
      </c>
      <c r="Y74" s="32">
        <f>Table6[[#This Row],[Weeks 32 (2025) to 5 (2026)]]-Table6[[#This Row],[Weeks 32 (2024) to 5 (2025)]]</f>
        <v>-0.12000000000000033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168</v>
      </c>
      <c r="W75" s="31">
        <v>1.7800000000000005</v>
      </c>
      <c r="X75" s="31">
        <v>1.8100000000000005</v>
      </c>
      <c r="Y75" s="32">
        <f>Table6[[#This Row],[Weeks 32 (2025) to 5 (2026)]]-Table6[[#This Row],[Weeks 32 (2024) to 5 (2025)]]</f>
        <v>3.0000000000000027E-2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37</v>
      </c>
      <c r="W76" s="31">
        <v>1.8400000000000005</v>
      </c>
      <c r="X76" s="31">
        <v>1.17</v>
      </c>
      <c r="Y76" s="32">
        <f>Table6[[#This Row],[Weeks 32 (2025) to 5 (2026)]]-Table6[[#This Row],[Weeks 32 (2024) to 5 (2025)]]</f>
        <v>-0.6700000000000006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202</v>
      </c>
      <c r="W77" s="31">
        <v>0</v>
      </c>
      <c r="X77" s="31">
        <v>1.07</v>
      </c>
      <c r="Y77" s="32">
        <f>Table6[[#This Row],[Weeks 32 (2025) to 5 (2026)]]-Table6[[#This Row],[Weeks 32 (2024) to 5 (2025)]]</f>
        <v>1.07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31</v>
      </c>
      <c r="W78" s="31">
        <v>0.65999999999999992</v>
      </c>
      <c r="X78" s="31">
        <v>0.71</v>
      </c>
      <c r="Y78" s="32">
        <f>Table6[[#This Row],[Weeks 32 (2025) to 5 (2026)]]-Table6[[#This Row],[Weeks 32 (2024) to 5 (2025)]]</f>
        <v>5.0000000000000044E-2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16</v>
      </c>
      <c r="W79" s="31">
        <v>0</v>
      </c>
      <c r="X79" s="31">
        <v>0.58000000000000007</v>
      </c>
      <c r="Y79" s="32">
        <f>Table6[[#This Row],[Weeks 32 (2025) to 5 (2026)]]-Table6[[#This Row],[Weeks 32 (2024) to 5 (2025)]]</f>
        <v>0.58000000000000007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55</v>
      </c>
      <c r="W80" s="31">
        <v>0.45000000000000007</v>
      </c>
      <c r="X80" s="31">
        <v>0.49000000000000005</v>
      </c>
      <c r="Y80" s="32">
        <f>Table6[[#This Row],[Weeks 32 (2025) to 5 (2026)]]-Table6[[#This Row],[Weeks 32 (2024) to 5 (2025)]]</f>
        <v>3.999999999999998E-2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188</v>
      </c>
      <c r="W81" s="31">
        <v>0.22999999999999998</v>
      </c>
      <c r="X81" s="31">
        <v>0.28000000000000003</v>
      </c>
      <c r="Y81" s="32">
        <f>Table6[[#This Row],[Weeks 32 (2025) to 5 (2026)]]-Table6[[#This Row],[Weeks 32 (2024) to 5 (2025)]]</f>
        <v>5.0000000000000044E-2</v>
      </c>
      <c r="AA81" s="23"/>
    </row>
    <row r="82" spans="3:27" ht="21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79" t="s">
        <v>159</v>
      </c>
      <c r="W82" s="78"/>
      <c r="X82" s="78"/>
      <c r="Y82" s="78"/>
      <c r="AA82" s="32"/>
    </row>
    <row r="83" spans="3:27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33" t="s">
        <v>104</v>
      </c>
      <c r="W83" s="30" t="s">
        <v>496</v>
      </c>
      <c r="X83" s="30" t="s">
        <v>497</v>
      </c>
      <c r="Y83" s="23" t="s">
        <v>172</v>
      </c>
      <c r="AA83" s="32"/>
    </row>
    <row r="84" spans="3:27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22" t="s">
        <v>47</v>
      </c>
      <c r="W84" s="31">
        <v>1.4900000000000009</v>
      </c>
      <c r="X84" s="31">
        <v>1.5000000000000009</v>
      </c>
      <c r="Y84" s="32">
        <f t="shared" ref="Y84:Y105" si="4">X84-W84</f>
        <v>1.0000000000000009E-2</v>
      </c>
      <c r="AA84" s="32"/>
    </row>
    <row r="85" spans="3:27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22" t="s">
        <v>64</v>
      </c>
      <c r="W85" s="31">
        <v>0.54</v>
      </c>
      <c r="X85" s="31">
        <v>1.2700000000000002</v>
      </c>
      <c r="Y85" s="32">
        <f t="shared" si="4"/>
        <v>0.7300000000000002</v>
      </c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70</v>
      </c>
      <c r="W86" s="31">
        <v>0.74999999999999978</v>
      </c>
      <c r="X86" s="31">
        <v>0.77</v>
      </c>
      <c r="Y86" s="32">
        <f t="shared" si="4"/>
        <v>2.000000000000024E-2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41</v>
      </c>
      <c r="W87" s="31">
        <v>0.44000000000000006</v>
      </c>
      <c r="X87" s="31">
        <v>0.57000000000000006</v>
      </c>
      <c r="Y87" s="32">
        <f t="shared" si="4"/>
        <v>0.13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76</v>
      </c>
      <c r="W88" s="31">
        <v>0.27</v>
      </c>
      <c r="X88" s="31">
        <v>0.56000000000000005</v>
      </c>
      <c r="Y88" s="32">
        <f t="shared" si="4"/>
        <v>0.29000000000000004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192</v>
      </c>
      <c r="W89" s="31">
        <v>0.33</v>
      </c>
      <c r="X89" s="31">
        <v>0.49000000000000005</v>
      </c>
      <c r="Y89" s="32">
        <f t="shared" si="4"/>
        <v>0.16000000000000003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81</v>
      </c>
      <c r="W90" s="31">
        <v>0.28000000000000003</v>
      </c>
      <c r="X90" s="31">
        <v>0.39</v>
      </c>
      <c r="Y90" s="32">
        <f t="shared" si="4"/>
        <v>0.10999999999999999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83</v>
      </c>
      <c r="W91" s="31">
        <v>0.41000000000000003</v>
      </c>
      <c r="X91" s="31">
        <v>0.36000000000000004</v>
      </c>
      <c r="Y91" s="32">
        <f t="shared" si="4"/>
        <v>-4.9999999999999989E-2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38</v>
      </c>
      <c r="W92" s="31">
        <v>0.60000000000000009</v>
      </c>
      <c r="X92" s="31">
        <v>0.31</v>
      </c>
      <c r="Y92" s="32">
        <f t="shared" si="4"/>
        <v>-0.29000000000000009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45</v>
      </c>
      <c r="W93" s="31">
        <v>0.24</v>
      </c>
      <c r="X93" s="31">
        <v>0.28000000000000003</v>
      </c>
      <c r="Y93" s="32">
        <f t="shared" si="4"/>
        <v>4.0000000000000036E-2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82</v>
      </c>
      <c r="W94" s="31">
        <v>0.08</v>
      </c>
      <c r="X94" s="31">
        <v>0.28000000000000003</v>
      </c>
      <c r="Y94" s="32">
        <f t="shared" si="4"/>
        <v>0.2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42</v>
      </c>
      <c r="W95" s="31">
        <v>0.06</v>
      </c>
      <c r="X95" s="31">
        <v>0.23099999999999998</v>
      </c>
      <c r="Y95" s="32">
        <f t="shared" si="4"/>
        <v>0.17099999999999999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56</v>
      </c>
      <c r="W96" s="31">
        <v>0.28000000000000003</v>
      </c>
      <c r="X96" s="31">
        <v>0.21000000000000002</v>
      </c>
      <c r="Y96" s="32">
        <f t="shared" si="4"/>
        <v>-7.0000000000000007E-2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28</v>
      </c>
      <c r="W97" s="31">
        <v>0.2</v>
      </c>
      <c r="X97" s="31">
        <v>0.2</v>
      </c>
      <c r="Y97" s="32">
        <f t="shared" si="4"/>
        <v>0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66</v>
      </c>
      <c r="W98" s="31">
        <v>7.0000000000000007E-2</v>
      </c>
      <c r="X98" s="31">
        <v>0.16</v>
      </c>
      <c r="Y98" s="32">
        <f t="shared" si="4"/>
        <v>0.09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173</v>
      </c>
      <c r="W99" s="31">
        <v>7.0000000000000007E-2</v>
      </c>
      <c r="X99" s="31">
        <v>0.14000000000000001</v>
      </c>
      <c r="Y99" s="32">
        <f t="shared" si="4"/>
        <v>7.0000000000000007E-2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73</v>
      </c>
      <c r="W100" s="31">
        <v>0.08</v>
      </c>
      <c r="X100" s="31">
        <v>0.14000000000000001</v>
      </c>
      <c r="Y100" s="32">
        <f t="shared" si="4"/>
        <v>6.0000000000000012E-2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183</v>
      </c>
      <c r="W101" s="31">
        <v>0</v>
      </c>
      <c r="X101" s="31">
        <v>0.14000000000000001</v>
      </c>
      <c r="Y101" s="32">
        <f t="shared" si="4"/>
        <v>0.14000000000000001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32</v>
      </c>
      <c r="W102" s="31">
        <v>0</v>
      </c>
      <c r="X102" s="31">
        <v>0.14000000000000001</v>
      </c>
      <c r="Y102" s="32">
        <f t="shared" si="4"/>
        <v>0.14000000000000001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16</v>
      </c>
      <c r="W103" s="31">
        <v>0.14000000000000001</v>
      </c>
      <c r="X103" s="31">
        <v>0.13</v>
      </c>
      <c r="Y103" s="32">
        <f t="shared" si="4"/>
        <v>-1.0000000000000009E-2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60</v>
      </c>
      <c r="W104" s="31">
        <v>0.12</v>
      </c>
      <c r="X104" s="31">
        <v>0.09</v>
      </c>
      <c r="Y104" s="32">
        <f t="shared" si="4"/>
        <v>-0.03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34</v>
      </c>
      <c r="W105" s="31">
        <v>0.01</v>
      </c>
      <c r="X105" s="31">
        <v>7.0000000000000007E-2</v>
      </c>
      <c r="Y105" s="32">
        <f t="shared" si="4"/>
        <v>6.0000000000000005E-2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27</v>
      </c>
      <c r="W106" s="31">
        <v>0.13</v>
      </c>
      <c r="X106" s="31">
        <v>0.06</v>
      </c>
      <c r="Y106" s="32">
        <f t="shared" ref="Y106:Y110" si="5">X106-W106</f>
        <v>-7.0000000000000007E-2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35</v>
      </c>
      <c r="W107" s="31">
        <v>0.06</v>
      </c>
      <c r="X107" s="31">
        <v>0.06</v>
      </c>
      <c r="Y107" s="32">
        <f t="shared" si="5"/>
        <v>0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39</v>
      </c>
      <c r="W108" s="31">
        <v>7.0000000000000007E-2</v>
      </c>
      <c r="X108" s="31">
        <v>0.05</v>
      </c>
      <c r="Y108" s="32">
        <f t="shared" si="5"/>
        <v>-2.0000000000000004E-2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68</v>
      </c>
      <c r="W109" s="31">
        <v>0</v>
      </c>
      <c r="X109" s="31">
        <v>0.05</v>
      </c>
      <c r="Y109" s="32">
        <f t="shared" si="5"/>
        <v>0.05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52</v>
      </c>
      <c r="W110" s="31">
        <v>0</v>
      </c>
      <c r="X110" s="31">
        <v>0.01</v>
      </c>
      <c r="Y110" s="32">
        <f t="shared" si="5"/>
        <v>0.01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500</v>
      </c>
      <c r="W111" s="31">
        <v>0</v>
      </c>
      <c r="X111" s="31">
        <v>0.01</v>
      </c>
      <c r="Y111" s="32">
        <f t="shared" ref="Y111:Y113" si="6">X111-W111</f>
        <v>0.01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127</v>
      </c>
      <c r="W112" s="31">
        <v>0.08</v>
      </c>
      <c r="X112" s="31">
        <v>0</v>
      </c>
      <c r="Y112" s="32">
        <f t="shared" si="6"/>
        <v>-0.08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67</v>
      </c>
      <c r="W113" s="31">
        <v>7.0000000000000007E-2</v>
      </c>
      <c r="X113" s="31">
        <v>0</v>
      </c>
      <c r="Y113" s="32">
        <f t="shared" si="6"/>
        <v>-7.0000000000000007E-2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74</v>
      </c>
      <c r="W114" s="31">
        <v>0.16</v>
      </c>
      <c r="X114" s="31">
        <v>0</v>
      </c>
      <c r="Y114" s="32">
        <f t="shared" ref="Y114" si="7">X114-W114</f>
        <v>-0.16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193</v>
      </c>
      <c r="W115" s="31">
        <v>0.05</v>
      </c>
      <c r="X115" s="31">
        <v>0</v>
      </c>
      <c r="Y115" s="32">
        <f t="shared" ref="Y115" si="8">X115-W115</f>
        <v>-0.05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21</v>
      </c>
      <c r="W116" s="31">
        <v>0</v>
      </c>
      <c r="X116" s="31">
        <v>-7.0000000000000007E-2</v>
      </c>
      <c r="Y116" s="32">
        <f t="shared" ref="Y116" si="9">X116-W116</f>
        <v>-7.0000000000000007E-2</v>
      </c>
    </row>
    <row r="117" spans="6:25" ht="21" x14ac:dyDescent="0.35">
      <c r="F117" s="10"/>
      <c r="M117" s="4" t="s">
        <v>59</v>
      </c>
      <c r="O117" s="4">
        <v>0.03</v>
      </c>
      <c r="V117" s="79" t="s">
        <v>160</v>
      </c>
      <c r="W117" s="78"/>
      <c r="X117" s="78"/>
      <c r="Y117" s="78"/>
    </row>
    <row r="118" spans="6:25" x14ac:dyDescent="0.35">
      <c r="F118" s="10"/>
      <c r="V118" s="33" t="s">
        <v>104</v>
      </c>
      <c r="W118" s="30" t="s">
        <v>498</v>
      </c>
      <c r="X118" s="30" t="s">
        <v>499</v>
      </c>
      <c r="Y118" s="23" t="s">
        <v>172</v>
      </c>
    </row>
    <row r="119" spans="6:25" x14ac:dyDescent="0.35">
      <c r="F119" s="10"/>
      <c r="V119" s="22" t="s">
        <v>64</v>
      </c>
      <c r="W119" s="31">
        <v>38.879999999999832</v>
      </c>
      <c r="X119" s="31">
        <v>37.082999999999778</v>
      </c>
      <c r="Y119" s="32">
        <f t="shared" ref="Y119:Y159" si="10">X119-W119</f>
        <v>-1.7970000000000539</v>
      </c>
    </row>
    <row r="120" spans="6:25" x14ac:dyDescent="0.35">
      <c r="F120" s="10"/>
      <c r="V120" s="22" t="s">
        <v>47</v>
      </c>
      <c r="W120" s="31">
        <v>34.049999999999855</v>
      </c>
      <c r="X120" s="31">
        <v>33.948999999999835</v>
      </c>
      <c r="Y120" s="32">
        <f t="shared" si="10"/>
        <v>-0.10100000000002041</v>
      </c>
    </row>
    <row r="121" spans="6:25" x14ac:dyDescent="0.35">
      <c r="F121" s="10"/>
      <c r="V121" s="22" t="s">
        <v>70</v>
      </c>
      <c r="W121" s="31">
        <v>23.319999999999951</v>
      </c>
      <c r="X121" s="31">
        <v>24.479999999999919</v>
      </c>
      <c r="Y121" s="32">
        <f t="shared" si="10"/>
        <v>1.1599999999999682</v>
      </c>
    </row>
    <row r="122" spans="6:25" x14ac:dyDescent="0.35">
      <c r="F122" s="10"/>
      <c r="V122" s="22" t="s">
        <v>41</v>
      </c>
      <c r="W122" s="31">
        <v>11.970000000000008</v>
      </c>
      <c r="X122" s="31">
        <v>12.460000000000006</v>
      </c>
      <c r="Y122" s="32">
        <f t="shared" si="10"/>
        <v>0.48999999999999844</v>
      </c>
    </row>
    <row r="123" spans="6:25" x14ac:dyDescent="0.35">
      <c r="F123" s="10"/>
      <c r="V123" s="22" t="s">
        <v>81</v>
      </c>
      <c r="W123" s="31">
        <v>10.930000000000003</v>
      </c>
      <c r="X123" s="31">
        <v>11.550000000000006</v>
      </c>
      <c r="Y123" s="32">
        <f t="shared" si="10"/>
        <v>0.62000000000000277</v>
      </c>
    </row>
    <row r="124" spans="6:25" x14ac:dyDescent="0.35">
      <c r="F124" s="10"/>
      <c r="V124" s="22" t="s">
        <v>38</v>
      </c>
      <c r="W124" s="31">
        <v>9.6400000000000059</v>
      </c>
      <c r="X124" s="31">
        <v>9.8500000000000139</v>
      </c>
      <c r="Y124" s="32">
        <f t="shared" si="10"/>
        <v>0.21000000000000796</v>
      </c>
    </row>
    <row r="125" spans="6:25" x14ac:dyDescent="0.35">
      <c r="V125" s="22" t="s">
        <v>56</v>
      </c>
      <c r="W125" s="31">
        <v>6.760000000000006</v>
      </c>
      <c r="X125" s="31">
        <v>8.5000000000000124</v>
      </c>
      <c r="Y125" s="32">
        <f t="shared" si="10"/>
        <v>1.7400000000000064</v>
      </c>
    </row>
    <row r="126" spans="6:25" x14ac:dyDescent="0.35">
      <c r="V126" s="22" t="s">
        <v>76</v>
      </c>
      <c r="W126" s="31">
        <v>7.0300000000000029</v>
      </c>
      <c r="X126" s="31">
        <v>7.8600000000000065</v>
      </c>
      <c r="Y126" s="32">
        <f t="shared" si="10"/>
        <v>0.83000000000000362</v>
      </c>
    </row>
    <row r="127" spans="6:25" x14ac:dyDescent="0.35">
      <c r="V127" s="22" t="s">
        <v>83</v>
      </c>
      <c r="W127" s="31">
        <v>6.0200000000000014</v>
      </c>
      <c r="X127" s="31">
        <v>7.6100000000000083</v>
      </c>
      <c r="Y127" s="32">
        <f t="shared" si="10"/>
        <v>1.590000000000007</v>
      </c>
    </row>
    <row r="128" spans="6:25" x14ac:dyDescent="0.35">
      <c r="V128" s="22" t="s">
        <v>45</v>
      </c>
      <c r="W128" s="31">
        <v>5.410000000000001</v>
      </c>
      <c r="X128" s="31">
        <v>7.0800000000000072</v>
      </c>
      <c r="Y128" s="32">
        <f t="shared" si="10"/>
        <v>1.6700000000000061</v>
      </c>
    </row>
    <row r="129" spans="22:25" x14ac:dyDescent="0.35">
      <c r="V129" s="22" t="s">
        <v>16</v>
      </c>
      <c r="W129" s="31">
        <v>2.4400000000000008</v>
      </c>
      <c r="X129" s="31">
        <v>6.3400000000000061</v>
      </c>
      <c r="Y129" s="32">
        <f t="shared" si="10"/>
        <v>3.9000000000000052</v>
      </c>
    </row>
    <row r="130" spans="22:25" x14ac:dyDescent="0.35">
      <c r="V130" s="22" t="s">
        <v>192</v>
      </c>
      <c r="W130" s="31">
        <v>5.1300000000000034</v>
      </c>
      <c r="X130" s="31">
        <v>5.4900000000000029</v>
      </c>
      <c r="Y130" s="32">
        <f t="shared" si="10"/>
        <v>0.35999999999999943</v>
      </c>
    </row>
    <row r="131" spans="22:25" x14ac:dyDescent="0.35">
      <c r="V131" s="22" t="s">
        <v>28</v>
      </c>
      <c r="W131" s="31">
        <v>2.2100000000000004</v>
      </c>
      <c r="X131" s="31">
        <v>5.230000000000004</v>
      </c>
      <c r="Y131" s="32">
        <f t="shared" si="10"/>
        <v>3.0200000000000036</v>
      </c>
    </row>
    <row r="132" spans="22:25" x14ac:dyDescent="0.35">
      <c r="V132" s="22" t="s">
        <v>82</v>
      </c>
      <c r="W132" s="31">
        <v>4.67</v>
      </c>
      <c r="X132" s="31">
        <v>5.03</v>
      </c>
      <c r="Y132" s="32">
        <f t="shared" si="10"/>
        <v>0.36000000000000032</v>
      </c>
    </row>
    <row r="133" spans="22:25" x14ac:dyDescent="0.35">
      <c r="V133" s="22" t="s">
        <v>173</v>
      </c>
      <c r="W133" s="31">
        <v>2.3400000000000003</v>
      </c>
      <c r="X133" s="31">
        <v>4.3999999999999995</v>
      </c>
      <c r="Y133" s="32">
        <f t="shared" si="10"/>
        <v>2.0599999999999992</v>
      </c>
    </row>
    <row r="134" spans="22:25" x14ac:dyDescent="0.35">
      <c r="V134" s="22" t="s">
        <v>27</v>
      </c>
      <c r="W134" s="31">
        <v>2.7900000000000009</v>
      </c>
      <c r="X134" s="31">
        <v>3.56</v>
      </c>
      <c r="Y134" s="32">
        <f t="shared" si="10"/>
        <v>0.76999999999999913</v>
      </c>
    </row>
    <row r="135" spans="22:25" x14ac:dyDescent="0.35">
      <c r="V135" s="22" t="s">
        <v>66</v>
      </c>
      <c r="W135" s="31">
        <v>2.5800000000000014</v>
      </c>
      <c r="X135" s="31">
        <v>3.2899999999999996</v>
      </c>
      <c r="Y135" s="32">
        <f t="shared" si="10"/>
        <v>0.70999999999999819</v>
      </c>
    </row>
    <row r="136" spans="22:25" x14ac:dyDescent="0.35">
      <c r="V136" s="22" t="s">
        <v>60</v>
      </c>
      <c r="W136" s="31">
        <v>3.38</v>
      </c>
      <c r="X136" s="31">
        <v>3.2800000000000016</v>
      </c>
      <c r="Y136" s="32">
        <f t="shared" si="10"/>
        <v>-9.9999999999998312E-2</v>
      </c>
    </row>
    <row r="137" spans="22:25" x14ac:dyDescent="0.35">
      <c r="V137" s="22" t="s">
        <v>42</v>
      </c>
      <c r="W137" s="31">
        <v>2.4350000000000001</v>
      </c>
      <c r="X137" s="31">
        <v>3.0109999999999997</v>
      </c>
      <c r="Y137" s="32">
        <f t="shared" si="10"/>
        <v>0.57599999999999962</v>
      </c>
    </row>
    <row r="138" spans="22:25" x14ac:dyDescent="0.35">
      <c r="V138" s="22" t="s">
        <v>74</v>
      </c>
      <c r="W138" s="31">
        <v>3.0400000000000014</v>
      </c>
      <c r="X138" s="31">
        <v>3.0000000000000018</v>
      </c>
      <c r="Y138" s="32">
        <f t="shared" si="10"/>
        <v>-3.9999999999999591E-2</v>
      </c>
    </row>
    <row r="139" spans="22:25" x14ac:dyDescent="0.35">
      <c r="V139" s="22" t="s">
        <v>51</v>
      </c>
      <c r="W139" s="31">
        <v>3.1100000000000012</v>
      </c>
      <c r="X139" s="31">
        <v>2.9700000000000011</v>
      </c>
      <c r="Y139" s="32">
        <f t="shared" si="10"/>
        <v>-0.14000000000000012</v>
      </c>
    </row>
    <row r="140" spans="22:25" x14ac:dyDescent="0.35">
      <c r="V140" s="22" t="s">
        <v>67</v>
      </c>
      <c r="W140" s="31">
        <v>1.670000000000001</v>
      </c>
      <c r="X140" s="31">
        <v>1.5200000000000005</v>
      </c>
      <c r="Y140" s="32">
        <f t="shared" si="10"/>
        <v>-0.15000000000000058</v>
      </c>
    </row>
    <row r="141" spans="22:25" x14ac:dyDescent="0.35">
      <c r="V141" s="22" t="s">
        <v>73</v>
      </c>
      <c r="W141" s="31">
        <v>1.1800000000000004</v>
      </c>
      <c r="X141" s="31">
        <v>1.3600000000000008</v>
      </c>
      <c r="Y141" s="32">
        <f t="shared" si="10"/>
        <v>0.18000000000000038</v>
      </c>
    </row>
    <row r="142" spans="22:25" x14ac:dyDescent="0.35">
      <c r="V142" s="22" t="s">
        <v>29</v>
      </c>
      <c r="W142" s="31">
        <v>1.870000000000001</v>
      </c>
      <c r="X142" s="31">
        <v>1.3100000000000007</v>
      </c>
      <c r="Y142" s="32">
        <f t="shared" si="10"/>
        <v>-0.56000000000000028</v>
      </c>
    </row>
    <row r="143" spans="22:25" x14ac:dyDescent="0.35">
      <c r="V143" s="22" t="s">
        <v>39</v>
      </c>
      <c r="W143" s="31">
        <v>1.3100000000000003</v>
      </c>
      <c r="X143" s="31">
        <v>1.2400000000000007</v>
      </c>
      <c r="Y143" s="32">
        <f t="shared" si="10"/>
        <v>-6.9999999999999618E-2</v>
      </c>
    </row>
    <row r="144" spans="22:25" x14ac:dyDescent="0.35">
      <c r="V144" s="22" t="s">
        <v>52</v>
      </c>
      <c r="W144" s="31">
        <v>1.4200000000000006</v>
      </c>
      <c r="X144" s="31">
        <v>1.2100000000000006</v>
      </c>
      <c r="Y144" s="32">
        <f t="shared" si="10"/>
        <v>-0.20999999999999996</v>
      </c>
    </row>
    <row r="145" spans="22:25" x14ac:dyDescent="0.35">
      <c r="V145" s="22" t="s">
        <v>33</v>
      </c>
      <c r="W145" s="31">
        <v>0.9900000000000001</v>
      </c>
      <c r="X145" s="31">
        <v>0.91999999999999993</v>
      </c>
      <c r="Y145" s="32">
        <f t="shared" si="10"/>
        <v>-7.0000000000000173E-2</v>
      </c>
    </row>
    <row r="146" spans="22:25" x14ac:dyDescent="0.35">
      <c r="V146" s="22" t="s">
        <v>36</v>
      </c>
      <c r="W146" s="31">
        <v>1.0700000000000003</v>
      </c>
      <c r="X146" s="31">
        <v>0.87000000000000033</v>
      </c>
      <c r="Y146" s="32">
        <f t="shared" si="10"/>
        <v>-0.19999999999999996</v>
      </c>
    </row>
    <row r="147" spans="22:25" x14ac:dyDescent="0.35">
      <c r="V147" s="22" t="s">
        <v>127</v>
      </c>
      <c r="W147" s="31">
        <v>0.69</v>
      </c>
      <c r="X147" s="31">
        <v>0.86999999999999988</v>
      </c>
      <c r="Y147" s="32">
        <f t="shared" si="10"/>
        <v>0.17999999999999994</v>
      </c>
    </row>
    <row r="148" spans="22:25" x14ac:dyDescent="0.35">
      <c r="V148" s="22" t="s">
        <v>34</v>
      </c>
      <c r="W148" s="31">
        <v>1.2</v>
      </c>
      <c r="X148" s="31">
        <v>0.79999999999999993</v>
      </c>
      <c r="Y148" s="32">
        <f t="shared" si="10"/>
        <v>-0.4</v>
      </c>
    </row>
    <row r="149" spans="22:25" x14ac:dyDescent="0.35">
      <c r="V149" s="22" t="s">
        <v>68</v>
      </c>
      <c r="W149" s="31">
        <v>0.52</v>
      </c>
      <c r="X149" s="31">
        <v>0.73999999999999988</v>
      </c>
      <c r="Y149" s="32">
        <f t="shared" si="10"/>
        <v>0.21999999999999986</v>
      </c>
    </row>
    <row r="150" spans="22:25" x14ac:dyDescent="0.35">
      <c r="V150" s="22" t="s">
        <v>35</v>
      </c>
      <c r="W150" s="31">
        <v>0.89999999999999991</v>
      </c>
      <c r="X150" s="31">
        <v>0.68000000000000016</v>
      </c>
      <c r="Y150" s="32">
        <f t="shared" si="10"/>
        <v>-0.21999999999999975</v>
      </c>
    </row>
    <row r="151" spans="22:25" x14ac:dyDescent="0.35">
      <c r="V151" s="22" t="s">
        <v>32</v>
      </c>
      <c r="W151" s="31">
        <v>0.21400000000000002</v>
      </c>
      <c r="X151" s="31">
        <v>0.64000000000000012</v>
      </c>
      <c r="Y151" s="32">
        <f t="shared" si="10"/>
        <v>0.4260000000000001</v>
      </c>
    </row>
    <row r="152" spans="22:25" x14ac:dyDescent="0.35">
      <c r="V152" s="22" t="s">
        <v>75</v>
      </c>
      <c r="W152" s="31">
        <v>0.22999999999999998</v>
      </c>
      <c r="X152" s="31">
        <v>0.64000000000000012</v>
      </c>
      <c r="Y152" s="32">
        <f t="shared" si="10"/>
        <v>0.41000000000000014</v>
      </c>
    </row>
    <row r="153" spans="22:25" x14ac:dyDescent="0.35">
      <c r="V153" s="22" t="s">
        <v>183</v>
      </c>
      <c r="W153" s="31">
        <v>0.14000000000000001</v>
      </c>
      <c r="X153" s="31">
        <v>0.42000000000000004</v>
      </c>
      <c r="Y153" s="32">
        <f t="shared" si="10"/>
        <v>0.28000000000000003</v>
      </c>
    </row>
    <row r="154" spans="22:25" x14ac:dyDescent="0.35">
      <c r="V154" s="22" t="s">
        <v>206</v>
      </c>
      <c r="W154" s="31">
        <v>0</v>
      </c>
      <c r="X154" s="31">
        <v>0.37000000000000005</v>
      </c>
      <c r="Y154" s="32">
        <f t="shared" si="10"/>
        <v>0.37000000000000005</v>
      </c>
    </row>
    <row r="155" spans="22:25" x14ac:dyDescent="0.35">
      <c r="V155" s="22" t="s">
        <v>84</v>
      </c>
      <c r="W155" s="31">
        <v>0.3</v>
      </c>
      <c r="X155" s="31">
        <v>0.35000000000000003</v>
      </c>
      <c r="Y155" s="32">
        <f t="shared" si="10"/>
        <v>5.0000000000000044E-2</v>
      </c>
    </row>
    <row r="156" spans="22:25" x14ac:dyDescent="0.35">
      <c r="V156" s="22" t="s">
        <v>46</v>
      </c>
      <c r="W156" s="31">
        <v>0.28000000000000003</v>
      </c>
      <c r="X156" s="31">
        <v>0.33200000000000007</v>
      </c>
      <c r="Y156" s="32">
        <f t="shared" si="10"/>
        <v>5.2000000000000046E-2</v>
      </c>
    </row>
    <row r="157" spans="22:25" x14ac:dyDescent="0.35">
      <c r="V157" s="22" t="s">
        <v>174</v>
      </c>
      <c r="W157" s="31">
        <v>0.54999999999999993</v>
      </c>
      <c r="X157" s="31">
        <v>0.33</v>
      </c>
      <c r="Y157" s="32">
        <f t="shared" si="10"/>
        <v>-0.21999999999999992</v>
      </c>
    </row>
    <row r="158" spans="22:25" x14ac:dyDescent="0.35">
      <c r="V158" s="22" t="s">
        <v>50</v>
      </c>
      <c r="W158" s="31">
        <v>0.45000000000000007</v>
      </c>
      <c r="X158" s="31">
        <v>0.29000000000000004</v>
      </c>
      <c r="Y158" s="32">
        <f t="shared" si="10"/>
        <v>-0.16000000000000003</v>
      </c>
    </row>
    <row r="159" spans="22:25" x14ac:dyDescent="0.35">
      <c r="V159" s="22" t="s">
        <v>55</v>
      </c>
      <c r="W159" s="31">
        <v>0.44</v>
      </c>
      <c r="X159" s="31">
        <v>0.29000000000000004</v>
      </c>
      <c r="Y159" s="32">
        <f t="shared" si="10"/>
        <v>-0.14999999999999997</v>
      </c>
    </row>
    <row r="160" spans="22:25" x14ac:dyDescent="0.35">
      <c r="V160" s="22" t="s">
        <v>54</v>
      </c>
      <c r="W160" s="31">
        <v>7.0000000000000007E-2</v>
      </c>
      <c r="X160" s="31">
        <v>0.23000000000000004</v>
      </c>
      <c r="Y160" s="32">
        <f t="shared" ref="Y160" si="11">X160-W160</f>
        <v>0.16000000000000003</v>
      </c>
    </row>
    <row r="161" spans="22:25" x14ac:dyDescent="0.35">
      <c r="V161" s="22" t="s">
        <v>61</v>
      </c>
      <c r="W161" s="31">
        <v>0.25</v>
      </c>
      <c r="X161" s="31">
        <v>0.23</v>
      </c>
      <c r="Y161" s="32">
        <f t="shared" ref="Y161" si="12">X161-W161</f>
        <v>-1.999999999999999E-2</v>
      </c>
    </row>
    <row r="162" spans="22:25" x14ac:dyDescent="0.35">
      <c r="V162" s="22" t="s">
        <v>18</v>
      </c>
      <c r="W162" s="31">
        <v>0.13</v>
      </c>
      <c r="X162" s="31">
        <v>0.16</v>
      </c>
      <c r="Y162" s="32">
        <f>X162-W162</f>
        <v>0.03</v>
      </c>
    </row>
    <row r="163" spans="22:25" x14ac:dyDescent="0.35">
      <c r="V163" s="22" t="s">
        <v>177</v>
      </c>
      <c r="W163" s="31">
        <v>0.03</v>
      </c>
      <c r="X163" s="31">
        <v>0.15</v>
      </c>
      <c r="Y163" s="32">
        <f>X163-W163</f>
        <v>0.12</v>
      </c>
    </row>
    <row r="164" spans="22:25" x14ac:dyDescent="0.35">
      <c r="V164" s="22" t="s">
        <v>202</v>
      </c>
      <c r="W164" s="31">
        <v>7.0000000000000007E-2</v>
      </c>
      <c r="X164" s="31">
        <v>0.14000000000000001</v>
      </c>
      <c r="Y164" s="32">
        <f t="shared" ref="Y164:Y166" si="13">X164-W164</f>
        <v>7.0000000000000007E-2</v>
      </c>
    </row>
    <row r="165" spans="22:25" x14ac:dyDescent="0.35">
      <c r="V165" s="22" t="s">
        <v>175</v>
      </c>
      <c r="W165" s="31">
        <v>0.23000000000000004</v>
      </c>
      <c r="X165" s="31">
        <v>0.14000000000000001</v>
      </c>
      <c r="Y165" s="32">
        <f t="shared" si="13"/>
        <v>-9.0000000000000024E-2</v>
      </c>
    </row>
    <row r="166" spans="22:25" x14ac:dyDescent="0.35">
      <c r="V166" s="22" t="s">
        <v>193</v>
      </c>
      <c r="W166" s="31">
        <v>0.51</v>
      </c>
      <c r="X166" s="31">
        <v>0.08</v>
      </c>
      <c r="Y166" s="32">
        <f t="shared" si="13"/>
        <v>-0.43</v>
      </c>
    </row>
    <row r="167" spans="22:25" x14ac:dyDescent="0.35">
      <c r="V167" s="22" t="s">
        <v>48</v>
      </c>
      <c r="W167" s="31">
        <v>0</v>
      </c>
      <c r="X167" s="31">
        <v>0.06</v>
      </c>
      <c r="Y167" s="32">
        <f t="shared" ref="Y167" si="14">X167-W167</f>
        <v>0.06</v>
      </c>
    </row>
    <row r="168" spans="22:25" x14ac:dyDescent="0.35">
      <c r="V168" s="22" t="s">
        <v>239</v>
      </c>
      <c r="W168" s="31">
        <v>0</v>
      </c>
      <c r="X168" s="31">
        <v>5.3000000000000005E-2</v>
      </c>
      <c r="Y168" s="32">
        <f t="shared" ref="Y168" si="15">X168-W168</f>
        <v>5.3000000000000005E-2</v>
      </c>
    </row>
    <row r="169" spans="22:25" x14ac:dyDescent="0.35">
      <c r="V169" s="22" t="s">
        <v>95</v>
      </c>
      <c r="W169" s="31">
        <v>0</v>
      </c>
      <c r="X169" s="31">
        <v>0.04</v>
      </c>
      <c r="Y169" s="32">
        <f t="shared" ref="Y169:Y170" si="16">X169-W169</f>
        <v>0.04</v>
      </c>
    </row>
    <row r="170" spans="22:25" x14ac:dyDescent="0.35">
      <c r="V170" s="22" t="s">
        <v>501</v>
      </c>
      <c r="W170" s="31">
        <v>0</v>
      </c>
      <c r="X170" s="31">
        <v>0.01</v>
      </c>
      <c r="Y170" s="32">
        <f t="shared" si="16"/>
        <v>0.01</v>
      </c>
    </row>
  </sheetData>
  <phoneticPr fontId="26" type="noConversion"/>
  <conditionalFormatting sqref="V84:V116">
    <cfRule type="duplicateValues" dxfId="0" priority="453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  <col min="10" max="10" width="9.4140625" customWidth="1"/>
  </cols>
  <sheetData>
    <row r="7" spans="1:6" ht="42.65" customHeight="1" x14ac:dyDescent="0.35">
      <c r="A7" s="6" t="s">
        <v>110</v>
      </c>
      <c r="C7" s="83" t="s">
        <v>142</v>
      </c>
      <c r="D7" s="84"/>
      <c r="E7" s="84"/>
      <c r="F7" s="84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15</v>
      </c>
      <c r="B9" s="22" t="s">
        <v>202</v>
      </c>
      <c r="C9" s="24">
        <v>1</v>
      </c>
      <c r="D9" s="54">
        <v>0.05</v>
      </c>
    </row>
    <row r="10" spans="1:6" x14ac:dyDescent="0.35">
      <c r="A10" s="22" t="s">
        <v>15</v>
      </c>
      <c r="B10" s="22" t="s">
        <v>31</v>
      </c>
      <c r="C10" s="24">
        <v>1</v>
      </c>
      <c r="D10" s="54">
        <v>0.06</v>
      </c>
    </row>
    <row r="11" spans="1:6" x14ac:dyDescent="0.35">
      <c r="A11" s="22" t="s">
        <v>211</v>
      </c>
      <c r="B11" s="22" t="s">
        <v>55</v>
      </c>
      <c r="C11" s="24">
        <v>1</v>
      </c>
      <c r="D11" s="54">
        <v>0.06</v>
      </c>
    </row>
    <row r="12" spans="1:6" x14ac:dyDescent="0.35">
      <c r="A12" s="22" t="s">
        <v>176</v>
      </c>
      <c r="B12" s="22" t="s">
        <v>168</v>
      </c>
      <c r="C12" s="24">
        <v>1</v>
      </c>
      <c r="D12" s="54">
        <v>7.0000000000000007E-2</v>
      </c>
    </row>
    <row r="13" spans="1:6" x14ac:dyDescent="0.35">
      <c r="A13" s="22" t="s">
        <v>209</v>
      </c>
      <c r="B13" s="22" t="s">
        <v>64</v>
      </c>
      <c r="C13" s="24">
        <v>1</v>
      </c>
      <c r="D13" s="54">
        <v>7.0000000000000007E-2</v>
      </c>
    </row>
    <row r="14" spans="1:6" x14ac:dyDescent="0.35">
      <c r="A14" s="22" t="s">
        <v>15</v>
      </c>
      <c r="B14" s="22" t="s">
        <v>37</v>
      </c>
      <c r="C14" s="24">
        <v>2</v>
      </c>
      <c r="D14" s="54">
        <v>0.12</v>
      </c>
    </row>
    <row r="15" spans="1:6" x14ac:dyDescent="0.35">
      <c r="A15" s="22" t="s">
        <v>169</v>
      </c>
      <c r="B15" s="22" t="s">
        <v>30</v>
      </c>
      <c r="C15" s="24">
        <v>2</v>
      </c>
      <c r="D15" s="54">
        <v>0.12</v>
      </c>
    </row>
    <row r="16" spans="1:6" x14ac:dyDescent="0.35">
      <c r="A16" s="22" t="s">
        <v>208</v>
      </c>
      <c r="B16" s="22" t="s">
        <v>84</v>
      </c>
      <c r="C16" s="24">
        <v>2</v>
      </c>
      <c r="D16" s="54">
        <v>0.12</v>
      </c>
    </row>
    <row r="17" spans="1:4" x14ac:dyDescent="0.35">
      <c r="A17" s="22" t="s">
        <v>15</v>
      </c>
      <c r="B17" s="22" t="s">
        <v>14</v>
      </c>
      <c r="C17" s="24">
        <v>2</v>
      </c>
      <c r="D17" s="54">
        <v>0.13</v>
      </c>
    </row>
    <row r="18" spans="1:4" x14ac:dyDescent="0.35">
      <c r="A18" s="22" t="s">
        <v>171</v>
      </c>
      <c r="B18" s="22" t="s">
        <v>59</v>
      </c>
      <c r="C18" s="24">
        <v>3</v>
      </c>
      <c r="D18" s="54">
        <v>0.18</v>
      </c>
    </row>
    <row r="19" spans="1:4" x14ac:dyDescent="0.35">
      <c r="A19" s="22" t="s">
        <v>209</v>
      </c>
      <c r="B19" s="22" t="s">
        <v>388</v>
      </c>
      <c r="C19" s="24">
        <v>3</v>
      </c>
      <c r="D19" s="54">
        <v>0.18</v>
      </c>
    </row>
    <row r="20" spans="1:4" x14ac:dyDescent="0.35">
      <c r="A20" s="22" t="s">
        <v>212</v>
      </c>
      <c r="B20" s="22" t="s">
        <v>65</v>
      </c>
      <c r="C20" s="24">
        <v>3</v>
      </c>
      <c r="D20" s="54">
        <v>0.21000000000000002</v>
      </c>
    </row>
    <row r="21" spans="1:4" x14ac:dyDescent="0.35">
      <c r="A21" s="22" t="s">
        <v>169</v>
      </c>
      <c r="B21" s="22" t="s">
        <v>63</v>
      </c>
      <c r="C21" s="24">
        <v>3</v>
      </c>
      <c r="D21" s="54">
        <v>0.22000000000000003</v>
      </c>
    </row>
    <row r="22" spans="1:4" x14ac:dyDescent="0.35">
      <c r="A22" s="22" t="s">
        <v>211</v>
      </c>
      <c r="B22" s="22" t="s">
        <v>191</v>
      </c>
      <c r="C22" s="24">
        <v>5</v>
      </c>
      <c r="D22" s="54">
        <v>0.33</v>
      </c>
    </row>
    <row r="23" spans="1:4" x14ac:dyDescent="0.35">
      <c r="A23" s="22" t="s">
        <v>169</v>
      </c>
      <c r="B23" s="22" t="s">
        <v>42</v>
      </c>
      <c r="C23" s="24">
        <v>8</v>
      </c>
      <c r="D23" s="54">
        <v>0.41000000000000003</v>
      </c>
    </row>
    <row r="24" spans="1:4" x14ac:dyDescent="0.35">
      <c r="A24" s="22" t="s">
        <v>215</v>
      </c>
      <c r="B24" s="22" t="s">
        <v>32</v>
      </c>
      <c r="C24" s="24">
        <v>6</v>
      </c>
      <c r="D24" s="54">
        <v>0.42000000000000004</v>
      </c>
    </row>
    <row r="25" spans="1:4" x14ac:dyDescent="0.35">
      <c r="A25" s="22" t="s">
        <v>210</v>
      </c>
      <c r="B25" s="22" t="s">
        <v>80</v>
      </c>
      <c r="C25" s="24">
        <v>9</v>
      </c>
      <c r="D25" s="54">
        <v>0.56000000000000005</v>
      </c>
    </row>
    <row r="26" spans="1:4" x14ac:dyDescent="0.35">
      <c r="A26" s="22" t="s">
        <v>171</v>
      </c>
      <c r="B26" s="22" t="s">
        <v>387</v>
      </c>
      <c r="C26" s="24">
        <v>9</v>
      </c>
      <c r="D26" s="54">
        <v>0.60000000000000009</v>
      </c>
    </row>
    <row r="27" spans="1:4" x14ac:dyDescent="0.35">
      <c r="A27" s="22" t="s">
        <v>169</v>
      </c>
      <c r="B27" s="22" t="s">
        <v>52</v>
      </c>
      <c r="C27" s="24">
        <v>16</v>
      </c>
      <c r="D27" s="54">
        <v>0.83000000000000029</v>
      </c>
    </row>
    <row r="28" spans="1:4" x14ac:dyDescent="0.35">
      <c r="A28" s="22" t="s">
        <v>15</v>
      </c>
      <c r="B28" s="22" t="s">
        <v>58</v>
      </c>
      <c r="C28" s="24">
        <v>16</v>
      </c>
      <c r="D28" s="54">
        <v>0.97000000000000042</v>
      </c>
    </row>
    <row r="29" spans="1:4" x14ac:dyDescent="0.35">
      <c r="A29" s="22" t="s">
        <v>20</v>
      </c>
      <c r="B29" s="22" t="s">
        <v>20</v>
      </c>
      <c r="C29" s="24">
        <v>43</v>
      </c>
      <c r="D29" s="54">
        <v>2.6700000000000004</v>
      </c>
    </row>
    <row r="30" spans="1:4" x14ac:dyDescent="0.35">
      <c r="A30" s="22" t="s">
        <v>208</v>
      </c>
      <c r="B30" s="22" t="s">
        <v>78</v>
      </c>
      <c r="C30" s="24">
        <v>47</v>
      </c>
      <c r="D30" s="54">
        <v>3.569999999999999</v>
      </c>
    </row>
    <row r="31" spans="1:4" x14ac:dyDescent="0.35">
      <c r="A31" s="22" t="s">
        <v>207</v>
      </c>
      <c r="B31" s="22" t="s">
        <v>183</v>
      </c>
      <c r="C31" s="24">
        <v>82</v>
      </c>
      <c r="D31" s="54">
        <v>5.4800000000000013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tabSelected="1" zoomScale="70" zoomScaleNormal="70" workbookViewId="0">
      <selection activeCell="B5" sqref="B5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Japan</v>
      </c>
      <c r="AH15" s="29">
        <f t="shared" ref="AH15:AH42" si="0">SUMIFS($L$36:$L$203,$I$36:$I$203,AG15)</f>
        <v>1.2500000000000007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United States</v>
      </c>
      <c r="AK15" s="55">
        <f t="shared" ref="AK15:AK32" si="1">SUMIFS($V$36:$V$220,$R$36:$R$220,AJ15)</f>
        <v>2.0887239150000001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China</v>
      </c>
      <c r="AH16" s="29">
        <f t="shared" si="0"/>
        <v>0.98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Australia</v>
      </c>
      <c r="AK16" s="55">
        <f t="shared" si="1"/>
        <v>1.7822340900000002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South Korea</v>
      </c>
      <c r="AH17" s="29">
        <f t="shared" si="0"/>
        <v>0.96000000000000019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Qatar</v>
      </c>
      <c r="AK17" s="55">
        <f t="shared" si="1"/>
        <v>1.363613535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Europe</v>
      </c>
      <c r="AH18" s="29">
        <f t="shared" si="0"/>
        <v>0.79999999999999993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Nigeria</v>
      </c>
      <c r="AK18" s="55">
        <f t="shared" si="1"/>
        <v>0.45571531500000001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Turkey</v>
      </c>
      <c r="AH19" s="29">
        <f t="shared" si="0"/>
        <v>0.46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Russia</v>
      </c>
      <c r="AK19" s="55">
        <f t="shared" si="1"/>
        <v>0.44621199000000006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UK</v>
      </c>
      <c r="AH20" s="29">
        <f t="shared" si="0"/>
        <v>0.41000000000000003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Malaysia</v>
      </c>
      <c r="AK20" s="55">
        <f t="shared" si="1"/>
        <v>0.41183680500000008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Taiwan</v>
      </c>
      <c r="AH21" s="29">
        <f t="shared" si="0"/>
        <v>0.41000000000000003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Indonesia</v>
      </c>
      <c r="AK21" s="55">
        <f t="shared" si="1"/>
        <v>0.37825704000000004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Pacific Basin</v>
      </c>
      <c r="AH22" s="29">
        <f t="shared" si="0"/>
        <v>0.41000000000000003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Oman</v>
      </c>
      <c r="AK22" s="55">
        <f t="shared" si="1"/>
        <v>0.26611132500000001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Italy</v>
      </c>
      <c r="AH23" s="29">
        <f t="shared" si="0"/>
        <v>0.32999999999999996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Canada</v>
      </c>
      <c r="AK23" s="55">
        <f t="shared" si="1"/>
        <v>0.21157200000000001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Spain</v>
      </c>
      <c r="AH24" s="29">
        <f t="shared" si="0"/>
        <v>0.28000000000000003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Algeria</v>
      </c>
      <c r="AK24" s="55">
        <f t="shared" si="1"/>
        <v>0.18546853499999999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France</v>
      </c>
      <c r="AH25" s="29">
        <f t="shared" si="0"/>
        <v>0.26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Mozambique</v>
      </c>
      <c r="AK25" s="55">
        <f t="shared" si="1"/>
        <v>0.14120082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Far East</v>
      </c>
      <c r="AH26" s="29">
        <f t="shared" si="0"/>
        <v>0.32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Papua New Guinea</v>
      </c>
      <c r="AK26" s="55">
        <f t="shared" si="1"/>
        <v>0.13160394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India</v>
      </c>
      <c r="AH27" s="29">
        <f t="shared" si="0"/>
        <v>0.24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Angola</v>
      </c>
      <c r="AK27" s="55">
        <f t="shared" si="1"/>
        <v>0.12982356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Egypt</v>
      </c>
      <c r="AH28" s="29">
        <f t="shared" si="0"/>
        <v>0.27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Brunei</v>
      </c>
      <c r="AK28" s="55">
        <f t="shared" si="1"/>
        <v>0.12538800000000003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Malaysia</v>
      </c>
      <c r="AH29" s="29">
        <f t="shared" si="0"/>
        <v>0.18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Norway</v>
      </c>
      <c r="AK29" s="55">
        <f t="shared" si="1"/>
        <v>0.12059239500000002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Pakistan</v>
      </c>
      <c r="AH30" s="29">
        <f t="shared" si="0"/>
        <v>0.18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Cameroon</v>
      </c>
      <c r="AK30" s="55">
        <f t="shared" si="1"/>
        <v>7.0470000000000005E-2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Netherlands</v>
      </c>
      <c r="AH31" s="29">
        <f t="shared" si="0"/>
        <v>0.17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Egypt</v>
      </c>
      <c r="AK31" s="55">
        <f t="shared" si="1"/>
        <v>7.0470000000000005E-2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Russia</v>
      </c>
      <c r="AH32" s="29">
        <f t="shared" si="0"/>
        <v>0.15000000000000002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Peru</v>
      </c>
      <c r="AK32" s="55">
        <f t="shared" si="1"/>
        <v>7.0470000000000005E-2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Belgium</v>
      </c>
      <c r="AH33" s="29">
        <f t="shared" si="0"/>
        <v>0.14000000000000001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Bangladesh</v>
      </c>
      <c r="AH34" s="29">
        <f t="shared" si="0"/>
        <v>0.12000000000000001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5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Atlantic Basin</v>
      </c>
      <c r="AH35" s="29">
        <f t="shared" si="0"/>
        <v>0.19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502</v>
      </c>
      <c r="F36" s="37">
        <v>9672820</v>
      </c>
      <c r="G36" s="38">
        <v>46046</v>
      </c>
      <c r="H36" s="39" t="s">
        <v>209</v>
      </c>
      <c r="I36" s="40" t="s">
        <v>64</v>
      </c>
      <c r="J36" s="36" t="s">
        <v>248</v>
      </c>
      <c r="K36" s="56">
        <v>46057</v>
      </c>
      <c r="L36" s="37">
        <v>0.08</v>
      </c>
      <c r="O36" s="18" t="s">
        <v>604</v>
      </c>
      <c r="P36" s="18">
        <v>9884021</v>
      </c>
      <c r="Q36" s="68" t="s">
        <v>89</v>
      </c>
      <c r="R36" s="18" t="s">
        <v>183</v>
      </c>
      <c r="S36" s="77" t="s">
        <v>10</v>
      </c>
      <c r="T36" s="71">
        <v>46060</v>
      </c>
      <c r="U36" s="67" t="s">
        <v>117</v>
      </c>
      <c r="V36" s="76">
        <v>7.0470000000000005E-2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Indonesia</v>
      </c>
      <c r="AH36" s="29">
        <f t="shared" si="0"/>
        <v>0.12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24</v>
      </c>
      <c r="E37" s="19" t="s">
        <v>503</v>
      </c>
      <c r="F37" s="37">
        <v>9666986</v>
      </c>
      <c r="G37" s="38">
        <v>46041</v>
      </c>
      <c r="H37" s="39" t="s">
        <v>209</v>
      </c>
      <c r="I37" s="40" t="s">
        <v>64</v>
      </c>
      <c r="J37" s="36" t="s">
        <v>205</v>
      </c>
      <c r="K37" s="56">
        <v>46058</v>
      </c>
      <c r="L37" s="37">
        <v>0.04</v>
      </c>
      <c r="O37" s="18" t="s">
        <v>303</v>
      </c>
      <c r="P37" s="18">
        <v>9320374</v>
      </c>
      <c r="Q37" s="68" t="s">
        <v>302</v>
      </c>
      <c r="R37" s="18" t="s">
        <v>55</v>
      </c>
      <c r="S37" s="77" t="s">
        <v>10</v>
      </c>
      <c r="T37" s="71">
        <v>46059</v>
      </c>
      <c r="U37" s="67" t="s">
        <v>115</v>
      </c>
      <c r="V37" s="76">
        <v>5.9008500000000005E-2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Portugal</v>
      </c>
      <c r="AH37" s="29">
        <f t="shared" si="0"/>
        <v>0.11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24</v>
      </c>
      <c r="E38" s="19" t="s">
        <v>463</v>
      </c>
      <c r="F38" s="37">
        <v>9682576</v>
      </c>
      <c r="G38" s="38">
        <v>46049</v>
      </c>
      <c r="H38" s="39" t="s">
        <v>209</v>
      </c>
      <c r="I38" s="40" t="s">
        <v>64</v>
      </c>
      <c r="J38" s="36" t="s">
        <v>180</v>
      </c>
      <c r="K38" s="56">
        <v>46061</v>
      </c>
      <c r="L38" s="37">
        <v>7.0000000000000007E-2</v>
      </c>
      <c r="O38" s="18" t="s">
        <v>605</v>
      </c>
      <c r="P38" s="18">
        <v>9490959</v>
      </c>
      <c r="Q38" s="68" t="s">
        <v>13</v>
      </c>
      <c r="R38" s="18" t="s">
        <v>14</v>
      </c>
      <c r="S38" s="77" t="s">
        <v>10</v>
      </c>
      <c r="T38" s="71">
        <v>46056</v>
      </c>
      <c r="U38" s="67" t="s">
        <v>189</v>
      </c>
      <c r="V38" s="76">
        <v>6.4911780000000002E-2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Thailand</v>
      </c>
      <c r="AH38" s="29">
        <f t="shared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25</v>
      </c>
      <c r="E39" s="19" t="s">
        <v>294</v>
      </c>
      <c r="F39" s="37">
        <v>9186584</v>
      </c>
      <c r="G39" s="38">
        <v>46048</v>
      </c>
      <c r="H39" s="39" t="s">
        <v>209</v>
      </c>
      <c r="I39" s="40" t="s">
        <v>70</v>
      </c>
      <c r="J39" s="36" t="s">
        <v>72</v>
      </c>
      <c r="K39" s="56">
        <v>46059</v>
      </c>
      <c r="L39" s="37">
        <v>0.05</v>
      </c>
      <c r="O39" s="18" t="s">
        <v>606</v>
      </c>
      <c r="P39" s="18">
        <v>9475208</v>
      </c>
      <c r="Q39" s="68" t="s">
        <v>13</v>
      </c>
      <c r="R39" s="18" t="s">
        <v>14</v>
      </c>
      <c r="S39" s="77" t="s">
        <v>10</v>
      </c>
      <c r="T39" s="71">
        <v>46061</v>
      </c>
      <c r="U39" s="67" t="s">
        <v>118</v>
      </c>
      <c r="V39" s="76">
        <v>6.4911780000000002E-2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Poland</v>
      </c>
      <c r="AH39" s="29">
        <f t="shared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25</v>
      </c>
      <c r="E40" s="19" t="s">
        <v>504</v>
      </c>
      <c r="F40" s="37">
        <v>9937969</v>
      </c>
      <c r="G40" s="38">
        <v>46045</v>
      </c>
      <c r="H40" s="62" t="s">
        <v>169</v>
      </c>
      <c r="I40" s="61" t="s">
        <v>52</v>
      </c>
      <c r="J40" s="36" t="s">
        <v>505</v>
      </c>
      <c r="K40" s="56">
        <v>46057</v>
      </c>
      <c r="L40" s="37">
        <v>0.06</v>
      </c>
      <c r="O40" s="18" t="s">
        <v>354</v>
      </c>
      <c r="P40" s="18">
        <v>9761267</v>
      </c>
      <c r="Q40" s="68" t="s">
        <v>11</v>
      </c>
      <c r="R40" s="18" t="s">
        <v>12</v>
      </c>
      <c r="S40" s="77" t="s">
        <v>10</v>
      </c>
      <c r="T40" s="71">
        <v>46060</v>
      </c>
      <c r="U40" s="67" t="s">
        <v>117</v>
      </c>
      <c r="V40" s="76">
        <v>6.8849999999999995E-2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Unknown choke point</v>
      </c>
      <c r="AH40" s="29">
        <f t="shared" si="0"/>
        <v>7.0000000000000007E-2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25</v>
      </c>
      <c r="E41" s="19" t="s">
        <v>506</v>
      </c>
      <c r="F41" s="37">
        <v>9975521</v>
      </c>
      <c r="G41" s="38">
        <v>46041</v>
      </c>
      <c r="H41" s="39" t="s">
        <v>169</v>
      </c>
      <c r="I41" s="40" t="s">
        <v>52</v>
      </c>
      <c r="J41" s="36" t="s">
        <v>505</v>
      </c>
      <c r="K41" s="56">
        <v>46057</v>
      </c>
      <c r="L41" s="37">
        <v>0.06</v>
      </c>
      <c r="O41" s="18" t="s">
        <v>607</v>
      </c>
      <c r="P41" s="18">
        <v>9321768</v>
      </c>
      <c r="Q41" s="68" t="s">
        <v>2</v>
      </c>
      <c r="R41" s="18" t="s">
        <v>191</v>
      </c>
      <c r="S41" s="77" t="s">
        <v>10</v>
      </c>
      <c r="T41" s="71">
        <v>46056</v>
      </c>
      <c r="U41" s="67" t="s">
        <v>189</v>
      </c>
      <c r="V41" s="76">
        <v>5.8725000000000006E-2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Germany</v>
      </c>
      <c r="AH41" s="29">
        <f t="shared" si="0"/>
        <v>7.0000000000000007E-2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468</v>
      </c>
      <c r="F42" s="37">
        <v>9752565</v>
      </c>
      <c r="G42" s="38">
        <v>46050</v>
      </c>
      <c r="H42" s="39" t="s">
        <v>209</v>
      </c>
      <c r="I42" s="40" t="s">
        <v>47</v>
      </c>
      <c r="J42" s="36" t="s">
        <v>186</v>
      </c>
      <c r="K42" s="56">
        <v>46060</v>
      </c>
      <c r="L42" s="37">
        <v>0.06</v>
      </c>
      <c r="O42" s="18" t="s">
        <v>608</v>
      </c>
      <c r="P42" s="18">
        <v>9672818</v>
      </c>
      <c r="Q42" s="68" t="s">
        <v>24</v>
      </c>
      <c r="R42" s="18" t="s">
        <v>20</v>
      </c>
      <c r="S42" s="77" t="s">
        <v>21</v>
      </c>
      <c r="T42" s="71">
        <v>46058</v>
      </c>
      <c r="U42" s="67" t="s">
        <v>119</v>
      </c>
      <c r="V42" s="76">
        <v>7.0470000000000005E-2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Jamaica</v>
      </c>
      <c r="AH42" s="29">
        <f t="shared" si="0"/>
        <v>0.04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370</v>
      </c>
      <c r="F43" s="37">
        <v>9862308</v>
      </c>
      <c r="G43" s="38">
        <v>46044</v>
      </c>
      <c r="H43" s="39" t="s">
        <v>209</v>
      </c>
      <c r="I43" s="40" t="s">
        <v>47</v>
      </c>
      <c r="J43" s="36" t="s">
        <v>507</v>
      </c>
      <c r="K43" s="56">
        <v>46057</v>
      </c>
      <c r="L43" s="37">
        <v>7.0000000000000007E-2</v>
      </c>
      <c r="O43" s="18" t="s">
        <v>348</v>
      </c>
      <c r="P43" s="18">
        <v>9953248</v>
      </c>
      <c r="Q43" s="68" t="s">
        <v>24</v>
      </c>
      <c r="R43" s="18" t="s">
        <v>20</v>
      </c>
      <c r="S43" s="77" t="s">
        <v>21</v>
      </c>
      <c r="T43" s="71">
        <v>46060</v>
      </c>
      <c r="U43" s="67" t="s">
        <v>117</v>
      </c>
      <c r="V43" s="76">
        <v>7.0632E-2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508</v>
      </c>
      <c r="F44" s="37">
        <v>9645736</v>
      </c>
      <c r="G44" s="38">
        <v>46047</v>
      </c>
      <c r="H44" s="39" t="s">
        <v>209</v>
      </c>
      <c r="I44" s="40" t="s">
        <v>47</v>
      </c>
      <c r="J44" s="36" t="s">
        <v>275</v>
      </c>
      <c r="K44" s="56">
        <v>46058</v>
      </c>
      <c r="L44" s="37">
        <v>0.05</v>
      </c>
      <c r="O44" s="18" t="s">
        <v>609</v>
      </c>
      <c r="P44" s="18">
        <v>9958286</v>
      </c>
      <c r="Q44" s="68" t="s">
        <v>57</v>
      </c>
      <c r="R44" s="18" t="s">
        <v>58</v>
      </c>
      <c r="S44" s="77" t="s">
        <v>10</v>
      </c>
      <c r="T44" s="71">
        <v>46056</v>
      </c>
      <c r="U44" s="67" t="s">
        <v>189</v>
      </c>
      <c r="V44" s="76">
        <v>7.0470000000000005E-2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</v>
      </c>
      <c r="E45" s="19" t="s">
        <v>371</v>
      </c>
      <c r="F45" s="37">
        <v>9972385</v>
      </c>
      <c r="G45" s="38">
        <v>46048</v>
      </c>
      <c r="H45" s="39" t="s">
        <v>209</v>
      </c>
      <c r="I45" s="40" t="s">
        <v>64</v>
      </c>
      <c r="J45" s="36" t="s">
        <v>509</v>
      </c>
      <c r="K45" s="56">
        <v>46056</v>
      </c>
      <c r="L45" s="37">
        <v>7.0000000000000007E-2</v>
      </c>
      <c r="O45" s="18" t="s">
        <v>610</v>
      </c>
      <c r="P45" s="18">
        <v>9943853</v>
      </c>
      <c r="Q45" s="68" t="s">
        <v>57</v>
      </c>
      <c r="R45" s="18" t="s">
        <v>58</v>
      </c>
      <c r="S45" s="77" t="s">
        <v>10</v>
      </c>
      <c r="T45" s="71">
        <v>46061</v>
      </c>
      <c r="U45" s="67" t="s">
        <v>118</v>
      </c>
      <c r="V45" s="76">
        <v>6.9173999999999999E-2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227</v>
      </c>
      <c r="E46" s="19" t="s">
        <v>295</v>
      </c>
      <c r="F46" s="37">
        <v>9666560</v>
      </c>
      <c r="G46" s="38">
        <v>46045</v>
      </c>
      <c r="H46" s="39" t="s">
        <v>209</v>
      </c>
      <c r="I46" s="40" t="s">
        <v>47</v>
      </c>
      <c r="J46" s="36" t="s">
        <v>242</v>
      </c>
      <c r="K46" s="56">
        <v>46055</v>
      </c>
      <c r="L46" s="37">
        <v>0.05</v>
      </c>
      <c r="O46" s="18" t="s">
        <v>464</v>
      </c>
      <c r="P46" s="18">
        <v>9690169</v>
      </c>
      <c r="Q46" s="68" t="s">
        <v>57</v>
      </c>
      <c r="R46" s="18" t="s">
        <v>58</v>
      </c>
      <c r="S46" s="77" t="s">
        <v>10</v>
      </c>
      <c r="T46" s="71">
        <v>46055</v>
      </c>
      <c r="U46" s="67" t="s">
        <v>116</v>
      </c>
      <c r="V46" s="76">
        <v>6.5610000000000002E-2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227</v>
      </c>
      <c r="E47" s="19" t="s">
        <v>470</v>
      </c>
      <c r="F47" s="37">
        <v>9666998</v>
      </c>
      <c r="G47" s="38">
        <v>46048</v>
      </c>
      <c r="H47" s="39" t="s">
        <v>209</v>
      </c>
      <c r="I47" s="40" t="s">
        <v>47</v>
      </c>
      <c r="J47" s="36" t="s">
        <v>223</v>
      </c>
      <c r="K47" s="56">
        <v>46056</v>
      </c>
      <c r="L47" s="37">
        <v>7.0000000000000007E-2</v>
      </c>
      <c r="O47" s="18" t="s">
        <v>465</v>
      </c>
      <c r="P47" s="18">
        <v>9267015</v>
      </c>
      <c r="Q47" s="68" t="s">
        <v>57</v>
      </c>
      <c r="R47" s="18" t="s">
        <v>58</v>
      </c>
      <c r="S47" s="77" t="s">
        <v>10</v>
      </c>
      <c r="T47" s="71">
        <v>46057</v>
      </c>
      <c r="U47" s="67" t="s">
        <v>120</v>
      </c>
      <c r="V47" s="76">
        <v>5.9110560000000006E-2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227</v>
      </c>
      <c r="E48" s="19" t="s">
        <v>510</v>
      </c>
      <c r="F48" s="37">
        <v>9698123</v>
      </c>
      <c r="G48" s="38">
        <v>46052</v>
      </c>
      <c r="H48" s="39" t="s">
        <v>209</v>
      </c>
      <c r="I48" s="40" t="s">
        <v>81</v>
      </c>
      <c r="J48" s="36" t="s">
        <v>190</v>
      </c>
      <c r="K48" s="56">
        <v>46057</v>
      </c>
      <c r="L48" s="37">
        <v>0.08</v>
      </c>
      <c r="O48" s="18" t="s">
        <v>611</v>
      </c>
      <c r="P48" s="18">
        <v>9690145</v>
      </c>
      <c r="Q48" s="68" t="s">
        <v>57</v>
      </c>
      <c r="R48" s="18" t="s">
        <v>58</v>
      </c>
      <c r="S48" s="77" t="s">
        <v>10</v>
      </c>
      <c r="T48" s="71">
        <v>46061</v>
      </c>
      <c r="U48" s="67" t="s">
        <v>118</v>
      </c>
      <c r="V48" s="76">
        <v>6.5610000000000002E-2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19</v>
      </c>
      <c r="E49" s="19" t="s">
        <v>495</v>
      </c>
      <c r="F49" s="37">
        <v>9680190</v>
      </c>
      <c r="G49" s="38">
        <v>46053</v>
      </c>
      <c r="H49" s="39" t="s">
        <v>209</v>
      </c>
      <c r="I49" s="40" t="s">
        <v>81</v>
      </c>
      <c r="J49" s="36" t="s">
        <v>190</v>
      </c>
      <c r="K49" s="56">
        <v>46061</v>
      </c>
      <c r="L49" s="37">
        <v>0.06</v>
      </c>
      <c r="O49" s="18" t="s">
        <v>612</v>
      </c>
      <c r="P49" s="18">
        <v>9269960</v>
      </c>
      <c r="Q49" s="68" t="s">
        <v>57</v>
      </c>
      <c r="R49" s="18" t="s">
        <v>58</v>
      </c>
      <c r="S49" s="77" t="s">
        <v>10</v>
      </c>
      <c r="T49" s="71">
        <v>46060</v>
      </c>
      <c r="U49" s="67" t="s">
        <v>117</v>
      </c>
      <c r="V49" s="76">
        <v>6.0130755000000008E-2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19</v>
      </c>
      <c r="E50" s="19" t="s">
        <v>475</v>
      </c>
      <c r="F50" s="37">
        <v>9369473</v>
      </c>
      <c r="G50" s="38">
        <v>46051</v>
      </c>
      <c r="H50" s="39" t="s">
        <v>209</v>
      </c>
      <c r="I50" s="40" t="s">
        <v>64</v>
      </c>
      <c r="J50" s="36" t="s">
        <v>3</v>
      </c>
      <c r="K50" s="56">
        <v>46058</v>
      </c>
      <c r="L50" s="37">
        <v>0.06</v>
      </c>
      <c r="O50" s="18" t="s">
        <v>293</v>
      </c>
      <c r="P50" s="18">
        <v>9690157</v>
      </c>
      <c r="Q50" s="68" t="s">
        <v>57</v>
      </c>
      <c r="R50" s="18" t="s">
        <v>58</v>
      </c>
      <c r="S50" s="77" t="s">
        <v>10</v>
      </c>
      <c r="T50" s="71">
        <v>46057</v>
      </c>
      <c r="U50" s="67" t="s">
        <v>120</v>
      </c>
      <c r="V50" s="76">
        <v>6.5610000000000002E-2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19</v>
      </c>
      <c r="E51" s="19" t="s">
        <v>395</v>
      </c>
      <c r="F51" s="37">
        <v>9274226</v>
      </c>
      <c r="G51" s="38">
        <v>46037</v>
      </c>
      <c r="H51" s="39" t="s">
        <v>209</v>
      </c>
      <c r="I51" s="40" t="s">
        <v>47</v>
      </c>
      <c r="J51" s="36" t="s">
        <v>511</v>
      </c>
      <c r="K51" s="56">
        <v>46056</v>
      </c>
      <c r="L51" s="37">
        <v>0.06</v>
      </c>
      <c r="O51" s="18" t="s">
        <v>356</v>
      </c>
      <c r="P51" s="18">
        <v>9883742</v>
      </c>
      <c r="Q51" s="68" t="s">
        <v>225</v>
      </c>
      <c r="R51" s="18" t="s">
        <v>42</v>
      </c>
      <c r="S51" s="77" t="s">
        <v>21</v>
      </c>
      <c r="T51" s="71">
        <v>46055</v>
      </c>
      <c r="U51" s="67" t="s">
        <v>116</v>
      </c>
      <c r="V51" s="76">
        <v>6.8822460000000002E-2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19</v>
      </c>
      <c r="E52" s="19" t="s">
        <v>296</v>
      </c>
      <c r="F52" s="37">
        <v>9633161</v>
      </c>
      <c r="G52" s="38">
        <v>46047</v>
      </c>
      <c r="H52" s="39" t="s">
        <v>48</v>
      </c>
      <c r="I52" s="40" t="s">
        <v>48</v>
      </c>
      <c r="J52" s="36" t="s">
        <v>48</v>
      </c>
      <c r="K52" s="56">
        <v>46059</v>
      </c>
      <c r="L52" s="37">
        <v>0.05</v>
      </c>
      <c r="O52" s="18" t="s">
        <v>412</v>
      </c>
      <c r="P52" s="18">
        <v>9187356</v>
      </c>
      <c r="Q52" s="68" t="s">
        <v>225</v>
      </c>
      <c r="R52" s="18" t="s">
        <v>42</v>
      </c>
      <c r="S52" s="77" t="s">
        <v>21</v>
      </c>
      <c r="T52" s="71">
        <v>46059</v>
      </c>
      <c r="U52" s="67" t="s">
        <v>115</v>
      </c>
      <c r="V52" s="76">
        <v>9.3542850000000004E-3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196</v>
      </c>
      <c r="E53" s="19" t="s">
        <v>288</v>
      </c>
      <c r="F53" s="37">
        <v>9626273</v>
      </c>
      <c r="G53" s="38">
        <v>46047</v>
      </c>
      <c r="H53" s="39" t="s">
        <v>209</v>
      </c>
      <c r="I53" s="40" t="s">
        <v>47</v>
      </c>
      <c r="J53" s="36" t="s">
        <v>49</v>
      </c>
      <c r="K53" s="56">
        <v>46057</v>
      </c>
      <c r="L53" s="37">
        <v>0.06</v>
      </c>
      <c r="O53" s="18" t="s">
        <v>357</v>
      </c>
      <c r="P53" s="18">
        <v>9682552</v>
      </c>
      <c r="Q53" s="68" t="s">
        <v>185</v>
      </c>
      <c r="R53" s="18" t="s">
        <v>30</v>
      </c>
      <c r="S53" s="77" t="s">
        <v>21</v>
      </c>
      <c r="T53" s="71">
        <v>46060</v>
      </c>
      <c r="U53" s="67" t="s">
        <v>117</v>
      </c>
      <c r="V53" s="76">
        <v>6.2694000000000014E-2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23</v>
      </c>
      <c r="E54" s="19" t="s">
        <v>512</v>
      </c>
      <c r="F54" s="37">
        <v>9870525</v>
      </c>
      <c r="G54" s="38">
        <v>46047</v>
      </c>
      <c r="H54" s="39" t="s">
        <v>48</v>
      </c>
      <c r="I54" s="40" t="s">
        <v>48</v>
      </c>
      <c r="J54" s="36" t="s">
        <v>48</v>
      </c>
      <c r="K54" s="56">
        <v>46058</v>
      </c>
      <c r="L54" s="37">
        <v>0.06</v>
      </c>
      <c r="O54" s="18" t="s">
        <v>241</v>
      </c>
      <c r="P54" s="18">
        <v>9661869</v>
      </c>
      <c r="Q54" s="68" t="s">
        <v>185</v>
      </c>
      <c r="R54" s="18" t="s">
        <v>30</v>
      </c>
      <c r="S54" s="77" t="s">
        <v>21</v>
      </c>
      <c r="T54" s="71">
        <v>46056</v>
      </c>
      <c r="U54" s="67" t="s">
        <v>189</v>
      </c>
      <c r="V54" s="76">
        <v>6.2694000000000014E-2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23</v>
      </c>
      <c r="E55" s="19" t="s">
        <v>513</v>
      </c>
      <c r="F55" s="37">
        <v>9682605</v>
      </c>
      <c r="G55" s="38">
        <v>46044</v>
      </c>
      <c r="H55" s="39" t="s">
        <v>48</v>
      </c>
      <c r="I55" s="40" t="s">
        <v>48</v>
      </c>
      <c r="J55" s="36" t="s">
        <v>48</v>
      </c>
      <c r="K55" s="56">
        <v>46058</v>
      </c>
      <c r="L55" s="37">
        <v>7.0000000000000007E-2</v>
      </c>
      <c r="O55" s="18" t="s">
        <v>613</v>
      </c>
      <c r="P55" s="18">
        <v>9960588</v>
      </c>
      <c r="Q55" s="68" t="s">
        <v>200</v>
      </c>
      <c r="R55" s="18" t="s">
        <v>183</v>
      </c>
      <c r="S55" s="77" t="s">
        <v>10</v>
      </c>
      <c r="T55" s="71">
        <v>46055</v>
      </c>
      <c r="U55" s="67" t="s">
        <v>116</v>
      </c>
      <c r="V55" s="76">
        <v>7.0226999999999998E-2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26</v>
      </c>
      <c r="E56" s="19" t="s">
        <v>514</v>
      </c>
      <c r="F56" s="37">
        <v>9680188</v>
      </c>
      <c r="G56" s="38">
        <v>46045</v>
      </c>
      <c r="H56" s="39" t="s">
        <v>209</v>
      </c>
      <c r="I56" s="40" t="s">
        <v>47</v>
      </c>
      <c r="J56" s="36" t="s">
        <v>515</v>
      </c>
      <c r="K56" s="56">
        <v>46056</v>
      </c>
      <c r="L56" s="37">
        <v>0.06</v>
      </c>
      <c r="O56" s="18" t="s">
        <v>476</v>
      </c>
      <c r="P56" s="18">
        <v>9961477</v>
      </c>
      <c r="Q56" s="68" t="s">
        <v>88</v>
      </c>
      <c r="R56" s="18" t="s">
        <v>183</v>
      </c>
      <c r="S56" s="77" t="s">
        <v>10</v>
      </c>
      <c r="T56" s="71">
        <v>46057</v>
      </c>
      <c r="U56" s="67" t="s">
        <v>120</v>
      </c>
      <c r="V56" s="76">
        <v>7.0470000000000005E-2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26</v>
      </c>
      <c r="E57" s="19" t="s">
        <v>289</v>
      </c>
      <c r="F57" s="37">
        <v>9691137</v>
      </c>
      <c r="G57" s="38">
        <v>46046</v>
      </c>
      <c r="H57" s="39" t="s">
        <v>209</v>
      </c>
      <c r="I57" s="40" t="s">
        <v>47</v>
      </c>
      <c r="J57" s="36" t="s">
        <v>242</v>
      </c>
      <c r="K57" s="56">
        <v>46057</v>
      </c>
      <c r="L57" s="37">
        <v>0.06</v>
      </c>
      <c r="O57" s="18" t="s">
        <v>362</v>
      </c>
      <c r="P57" s="18">
        <v>9977256</v>
      </c>
      <c r="Q57" s="68" t="s">
        <v>88</v>
      </c>
      <c r="R57" s="18" t="s">
        <v>183</v>
      </c>
      <c r="S57" s="77" t="s">
        <v>10</v>
      </c>
      <c r="T57" s="71">
        <v>46057</v>
      </c>
      <c r="U57" s="67" t="s">
        <v>120</v>
      </c>
      <c r="V57" s="76">
        <v>7.0470000000000005E-2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26</v>
      </c>
      <c r="E58" s="19" t="s">
        <v>516</v>
      </c>
      <c r="F58" s="37">
        <v>9743875</v>
      </c>
      <c r="G58" s="38">
        <v>46043</v>
      </c>
      <c r="H58" s="39" t="s">
        <v>209</v>
      </c>
      <c r="I58" s="40" t="s">
        <v>47</v>
      </c>
      <c r="J58" s="36" t="s">
        <v>517</v>
      </c>
      <c r="K58" s="56">
        <v>46055</v>
      </c>
      <c r="L58" s="37">
        <v>0.06</v>
      </c>
      <c r="O58" s="18" t="s">
        <v>614</v>
      </c>
      <c r="P58" s="18">
        <v>9917555</v>
      </c>
      <c r="Q58" s="68" t="s">
        <v>88</v>
      </c>
      <c r="R58" s="18" t="s">
        <v>183</v>
      </c>
      <c r="S58" s="77" t="s">
        <v>10</v>
      </c>
      <c r="T58" s="71">
        <v>46058</v>
      </c>
      <c r="U58" s="67" t="s">
        <v>119</v>
      </c>
      <c r="V58" s="76">
        <v>7.0470000000000005E-2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6" t="s">
        <v>20</v>
      </c>
      <c r="D59" s="36" t="s">
        <v>26</v>
      </c>
      <c r="E59" s="19" t="s">
        <v>484</v>
      </c>
      <c r="F59" s="37">
        <v>9901350</v>
      </c>
      <c r="G59" s="38">
        <v>46051</v>
      </c>
      <c r="H59" s="39" t="s">
        <v>48</v>
      </c>
      <c r="I59" s="40" t="s">
        <v>48</v>
      </c>
      <c r="J59" s="36" t="s">
        <v>48</v>
      </c>
      <c r="K59" s="56">
        <v>46060</v>
      </c>
      <c r="L59" s="37">
        <v>7.0000000000000007E-2</v>
      </c>
      <c r="O59" s="18" t="s">
        <v>615</v>
      </c>
      <c r="P59" s="18">
        <v>9962419</v>
      </c>
      <c r="Q59" s="68" t="s">
        <v>88</v>
      </c>
      <c r="R59" s="18" t="s">
        <v>183</v>
      </c>
      <c r="S59" s="77" t="s">
        <v>10</v>
      </c>
      <c r="T59" s="71">
        <v>46057</v>
      </c>
      <c r="U59" s="67" t="s">
        <v>120</v>
      </c>
      <c r="V59" s="76">
        <v>7.0470000000000005E-2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15</v>
      </c>
      <c r="C60" s="36" t="s">
        <v>14</v>
      </c>
      <c r="D60" s="36" t="s">
        <v>13</v>
      </c>
      <c r="E60" s="19" t="s">
        <v>518</v>
      </c>
      <c r="F60" s="37">
        <v>9475600</v>
      </c>
      <c r="G60" s="38">
        <v>46047</v>
      </c>
      <c r="H60" s="39" t="s">
        <v>170</v>
      </c>
      <c r="I60" s="40" t="s">
        <v>76</v>
      </c>
      <c r="J60" s="36" t="s">
        <v>519</v>
      </c>
      <c r="K60" s="56">
        <v>46058</v>
      </c>
      <c r="L60" s="37">
        <v>7.0000000000000007E-2</v>
      </c>
      <c r="O60" s="18" t="s">
        <v>616</v>
      </c>
      <c r="P60" s="18">
        <v>9342487</v>
      </c>
      <c r="Q60" s="68" t="s">
        <v>88</v>
      </c>
      <c r="R60" s="18" t="s">
        <v>183</v>
      </c>
      <c r="S60" s="77" t="s">
        <v>10</v>
      </c>
      <c r="T60" s="71">
        <v>46055</v>
      </c>
      <c r="U60" s="67" t="s">
        <v>116</v>
      </c>
      <c r="V60" s="76">
        <v>6.7027500000000004E-2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15</v>
      </c>
      <c r="C61" s="36" t="s">
        <v>31</v>
      </c>
      <c r="D61" s="36" t="s">
        <v>400</v>
      </c>
      <c r="E61" s="19" t="s">
        <v>402</v>
      </c>
      <c r="F61" s="37">
        <v>9323687</v>
      </c>
      <c r="G61" s="38">
        <v>46040</v>
      </c>
      <c r="H61" s="39" t="s">
        <v>10</v>
      </c>
      <c r="I61" s="40" t="s">
        <v>10</v>
      </c>
      <c r="J61" s="36" t="s">
        <v>10</v>
      </c>
      <c r="K61" s="56">
        <v>46055</v>
      </c>
      <c r="L61" s="37">
        <v>0.06</v>
      </c>
      <c r="O61" s="18" t="s">
        <v>617</v>
      </c>
      <c r="P61" s="18">
        <v>9709037</v>
      </c>
      <c r="Q61" s="68" t="s">
        <v>400</v>
      </c>
      <c r="R61" s="18" t="s">
        <v>31</v>
      </c>
      <c r="S61" s="77" t="s">
        <v>10</v>
      </c>
      <c r="T61" s="71">
        <v>46060</v>
      </c>
      <c r="U61" s="67" t="s">
        <v>117</v>
      </c>
      <c r="V61" s="76">
        <v>7.0470000000000005E-2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15</v>
      </c>
      <c r="C62" s="36" t="s">
        <v>37</v>
      </c>
      <c r="D62" s="36" t="s">
        <v>274</v>
      </c>
      <c r="E62" s="19" t="s">
        <v>520</v>
      </c>
      <c r="F62" s="37">
        <v>9958999</v>
      </c>
      <c r="G62" s="38">
        <v>46042</v>
      </c>
      <c r="H62" s="39" t="s">
        <v>93</v>
      </c>
      <c r="I62" s="40" t="s">
        <v>93</v>
      </c>
      <c r="J62" s="36" t="s">
        <v>93</v>
      </c>
      <c r="K62" s="56">
        <v>46056</v>
      </c>
      <c r="L62" s="37">
        <v>0.06</v>
      </c>
      <c r="O62" s="18" t="s">
        <v>306</v>
      </c>
      <c r="P62" s="18">
        <v>9766554</v>
      </c>
      <c r="Q62" s="68" t="s">
        <v>528</v>
      </c>
      <c r="R62" s="18" t="s">
        <v>168</v>
      </c>
      <c r="S62" s="77" t="s">
        <v>21</v>
      </c>
      <c r="T62" s="71">
        <v>46060</v>
      </c>
      <c r="U62" s="67" t="s">
        <v>117</v>
      </c>
      <c r="V62" s="76">
        <v>7.0325820000000011E-2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15</v>
      </c>
      <c r="C63" s="36" t="s">
        <v>58</v>
      </c>
      <c r="D63" s="36" t="s">
        <v>57</v>
      </c>
      <c r="E63" s="19" t="s">
        <v>521</v>
      </c>
      <c r="F63" s="37">
        <v>9850678</v>
      </c>
      <c r="G63" s="38">
        <v>46040</v>
      </c>
      <c r="H63" s="39" t="s">
        <v>211</v>
      </c>
      <c r="I63" s="40" t="s">
        <v>46</v>
      </c>
      <c r="J63" s="36" t="s">
        <v>522</v>
      </c>
      <c r="K63" s="56">
        <v>46059</v>
      </c>
      <c r="L63" s="37">
        <v>0.04</v>
      </c>
      <c r="O63" s="18" t="s">
        <v>618</v>
      </c>
      <c r="P63" s="18">
        <v>9972957</v>
      </c>
      <c r="Q63" s="68" t="s">
        <v>528</v>
      </c>
      <c r="R63" s="18" t="s">
        <v>168</v>
      </c>
      <c r="S63" s="77" t="s">
        <v>21</v>
      </c>
      <c r="T63" s="71">
        <v>46059</v>
      </c>
      <c r="U63" s="67" t="s">
        <v>115</v>
      </c>
      <c r="V63" s="76">
        <v>7.0874999999999994E-2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15</v>
      </c>
      <c r="C64" s="36" t="s">
        <v>58</v>
      </c>
      <c r="D64" s="36" t="s">
        <v>57</v>
      </c>
      <c r="E64" s="19" t="s">
        <v>466</v>
      </c>
      <c r="F64" s="37">
        <v>9638915</v>
      </c>
      <c r="G64" s="38">
        <v>46036</v>
      </c>
      <c r="H64" s="39" t="s">
        <v>170</v>
      </c>
      <c r="I64" s="40" t="s">
        <v>83</v>
      </c>
      <c r="J64" s="36" t="s">
        <v>83</v>
      </c>
      <c r="K64" s="56">
        <v>46058</v>
      </c>
      <c r="L64" s="37">
        <v>0.06</v>
      </c>
      <c r="O64" s="18" t="s">
        <v>619</v>
      </c>
      <c r="P64" s="18">
        <v>9721724</v>
      </c>
      <c r="Q64" s="68" t="s">
        <v>91</v>
      </c>
      <c r="R64" s="18" t="s">
        <v>183</v>
      </c>
      <c r="S64" s="77" t="s">
        <v>10</v>
      </c>
      <c r="T64" s="71">
        <v>46058</v>
      </c>
      <c r="U64" s="67" t="s">
        <v>119</v>
      </c>
      <c r="V64" s="76">
        <v>7.1401500000000007E-2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15</v>
      </c>
      <c r="C65" s="36" t="s">
        <v>58</v>
      </c>
      <c r="D65" s="36" t="s">
        <v>57</v>
      </c>
      <c r="E65" s="19" t="s">
        <v>523</v>
      </c>
      <c r="F65" s="37">
        <v>9262211</v>
      </c>
      <c r="G65" s="38">
        <v>46039</v>
      </c>
      <c r="H65" s="39" t="s">
        <v>170</v>
      </c>
      <c r="I65" s="40" t="s">
        <v>83</v>
      </c>
      <c r="J65" s="36" t="s">
        <v>243</v>
      </c>
      <c r="K65" s="56">
        <v>46055</v>
      </c>
      <c r="L65" s="37">
        <v>0.05</v>
      </c>
      <c r="O65" s="18" t="s">
        <v>620</v>
      </c>
      <c r="P65" s="18">
        <v>9892456</v>
      </c>
      <c r="Q65" s="68" t="s">
        <v>91</v>
      </c>
      <c r="R65" s="18" t="s">
        <v>183</v>
      </c>
      <c r="S65" s="77" t="s">
        <v>10</v>
      </c>
      <c r="T65" s="71">
        <v>46056</v>
      </c>
      <c r="U65" s="67" t="s">
        <v>189</v>
      </c>
      <c r="V65" s="76">
        <v>6.90606E-2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58</v>
      </c>
      <c r="D66" s="36" t="s">
        <v>57</v>
      </c>
      <c r="E66" s="19" t="s">
        <v>524</v>
      </c>
      <c r="F66" s="37">
        <v>9311581</v>
      </c>
      <c r="G66" s="38">
        <v>46030</v>
      </c>
      <c r="H66" s="39" t="s">
        <v>213</v>
      </c>
      <c r="I66" s="40" t="s">
        <v>41</v>
      </c>
      <c r="J66" s="36" t="s">
        <v>40</v>
      </c>
      <c r="K66" s="56">
        <v>46056</v>
      </c>
      <c r="L66" s="37">
        <v>0.06</v>
      </c>
      <c r="O66" s="18" t="s">
        <v>621</v>
      </c>
      <c r="P66" s="18">
        <v>9854765</v>
      </c>
      <c r="Q66" s="68" t="s">
        <v>91</v>
      </c>
      <c r="R66" s="18" t="s">
        <v>183</v>
      </c>
      <c r="S66" s="77" t="s">
        <v>10</v>
      </c>
      <c r="T66" s="71">
        <v>46056</v>
      </c>
      <c r="U66" s="68" t="s">
        <v>189</v>
      </c>
      <c r="V66" s="76">
        <v>7.2900000000000006E-2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15</v>
      </c>
      <c r="C67" s="36" t="s">
        <v>58</v>
      </c>
      <c r="D67" s="36" t="s">
        <v>57</v>
      </c>
      <c r="E67" s="19" t="s">
        <v>319</v>
      </c>
      <c r="F67" s="37">
        <v>9267003</v>
      </c>
      <c r="G67" s="38">
        <v>46053</v>
      </c>
      <c r="H67" s="39" t="s">
        <v>170</v>
      </c>
      <c r="I67" s="40" t="s">
        <v>67</v>
      </c>
      <c r="J67" s="36" t="s">
        <v>317</v>
      </c>
      <c r="K67" s="56">
        <v>46061</v>
      </c>
      <c r="L67" s="37">
        <v>0.06</v>
      </c>
      <c r="O67" s="18" t="s">
        <v>622</v>
      </c>
      <c r="P67" s="18">
        <v>9758832</v>
      </c>
      <c r="Q67" s="68" t="s">
        <v>198</v>
      </c>
      <c r="R67" s="18" t="s">
        <v>183</v>
      </c>
      <c r="S67" s="77" t="s">
        <v>10</v>
      </c>
      <c r="T67" s="71">
        <v>46060</v>
      </c>
      <c r="U67" s="67" t="s">
        <v>117</v>
      </c>
      <c r="V67" s="76">
        <v>6.6824999999999996E-2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15</v>
      </c>
      <c r="C68" s="36" t="s">
        <v>58</v>
      </c>
      <c r="D68" s="36" t="s">
        <v>57</v>
      </c>
      <c r="E68" s="19" t="s">
        <v>407</v>
      </c>
      <c r="F68" s="37">
        <v>9262235</v>
      </c>
      <c r="G68" s="38">
        <v>46026</v>
      </c>
      <c r="H68" s="39" t="s">
        <v>209</v>
      </c>
      <c r="I68" s="40" t="s">
        <v>64</v>
      </c>
      <c r="J68" s="36" t="s">
        <v>3</v>
      </c>
      <c r="K68" s="56">
        <v>46060</v>
      </c>
      <c r="L68" s="37">
        <v>0.06</v>
      </c>
      <c r="O68" s="18" t="s">
        <v>427</v>
      </c>
      <c r="P68" s="18">
        <v>9937945</v>
      </c>
      <c r="Q68" s="68" t="s">
        <v>460</v>
      </c>
      <c r="R68" s="18" t="s">
        <v>16</v>
      </c>
      <c r="S68" s="77" t="s">
        <v>17</v>
      </c>
      <c r="T68" s="71">
        <v>46056</v>
      </c>
      <c r="U68" s="67" t="s">
        <v>189</v>
      </c>
      <c r="V68" s="76">
        <v>7.0470000000000005E-2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15</v>
      </c>
      <c r="C69" s="36" t="s">
        <v>58</v>
      </c>
      <c r="D69" s="36" t="s">
        <v>57</v>
      </c>
      <c r="E69" s="19" t="s">
        <v>525</v>
      </c>
      <c r="F69" s="37">
        <v>9216303</v>
      </c>
      <c r="G69" s="38">
        <v>46047</v>
      </c>
      <c r="H69" s="39" t="s">
        <v>170</v>
      </c>
      <c r="I69" s="40" t="s">
        <v>76</v>
      </c>
      <c r="J69" s="36" t="s">
        <v>355</v>
      </c>
      <c r="K69" s="56">
        <v>46060</v>
      </c>
      <c r="L69" s="37">
        <v>0.06</v>
      </c>
      <c r="O69" s="18" t="s">
        <v>297</v>
      </c>
      <c r="P69" s="18">
        <v>9330745</v>
      </c>
      <c r="Q69" s="68" t="s">
        <v>623</v>
      </c>
      <c r="R69" s="18" t="s">
        <v>20</v>
      </c>
      <c r="S69" s="77" t="s">
        <v>21</v>
      </c>
      <c r="T69" s="71">
        <v>46059</v>
      </c>
      <c r="U69" s="67" t="s">
        <v>115</v>
      </c>
      <c r="V69" s="76">
        <v>5.8884570000000004E-2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15</v>
      </c>
      <c r="C70" s="36" t="s">
        <v>58</v>
      </c>
      <c r="D70" s="36" t="s">
        <v>57</v>
      </c>
      <c r="E70" s="19" t="s">
        <v>487</v>
      </c>
      <c r="F70" s="37">
        <v>9693161</v>
      </c>
      <c r="G70" s="38">
        <v>46050</v>
      </c>
      <c r="H70" s="39" t="s">
        <v>171</v>
      </c>
      <c r="I70" s="40" t="s">
        <v>192</v>
      </c>
      <c r="J70" s="36" t="s">
        <v>326</v>
      </c>
      <c r="K70" s="56">
        <v>46061</v>
      </c>
      <c r="L70" s="37">
        <v>0.06</v>
      </c>
      <c r="O70" s="18" t="s">
        <v>624</v>
      </c>
      <c r="P70" s="18">
        <v>9338797</v>
      </c>
      <c r="Q70" s="68" t="s">
        <v>85</v>
      </c>
      <c r="R70" s="18" t="s">
        <v>84</v>
      </c>
      <c r="S70" s="77" t="s">
        <v>17</v>
      </c>
      <c r="T70" s="71">
        <v>46056</v>
      </c>
      <c r="U70" s="67" t="s">
        <v>189</v>
      </c>
      <c r="V70" s="76">
        <v>5.5463535000000001E-2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15</v>
      </c>
      <c r="C71" s="36" t="s">
        <v>58</v>
      </c>
      <c r="D71" s="36" t="s">
        <v>57</v>
      </c>
      <c r="E71" s="19" t="s">
        <v>526</v>
      </c>
      <c r="F71" s="37">
        <v>9627966</v>
      </c>
      <c r="G71" s="38">
        <v>46045</v>
      </c>
      <c r="H71" s="39" t="s">
        <v>170</v>
      </c>
      <c r="I71" s="40" t="s">
        <v>45</v>
      </c>
      <c r="J71" s="36" t="s">
        <v>328</v>
      </c>
      <c r="K71" s="56">
        <v>46057</v>
      </c>
      <c r="L71" s="37">
        <v>0.06</v>
      </c>
      <c r="O71" s="18" t="s">
        <v>604</v>
      </c>
      <c r="P71" s="18">
        <v>9884021</v>
      </c>
      <c r="Q71" s="68" t="s">
        <v>89</v>
      </c>
      <c r="R71" s="18" t="s">
        <v>183</v>
      </c>
      <c r="S71" s="77" t="s">
        <v>10</v>
      </c>
      <c r="T71" s="71">
        <v>46058</v>
      </c>
      <c r="U71" s="67" t="s">
        <v>119</v>
      </c>
      <c r="V71" s="76">
        <v>7.0470000000000005E-2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15</v>
      </c>
      <c r="C72" s="36" t="s">
        <v>58</v>
      </c>
      <c r="D72" s="36" t="s">
        <v>57</v>
      </c>
      <c r="E72" s="19" t="s">
        <v>527</v>
      </c>
      <c r="F72" s="37">
        <v>9904209</v>
      </c>
      <c r="G72" s="38">
        <v>46023</v>
      </c>
      <c r="H72" s="39" t="s">
        <v>209</v>
      </c>
      <c r="I72" s="40" t="s">
        <v>70</v>
      </c>
      <c r="J72" s="36" t="s">
        <v>217</v>
      </c>
      <c r="K72" s="56">
        <v>46055</v>
      </c>
      <c r="L72" s="37">
        <v>7.0000000000000007E-2</v>
      </c>
      <c r="O72" s="18" t="s">
        <v>625</v>
      </c>
      <c r="P72" s="18">
        <v>9945447</v>
      </c>
      <c r="Q72" s="68" t="s">
        <v>89</v>
      </c>
      <c r="R72" s="18" t="s">
        <v>183</v>
      </c>
      <c r="S72" s="77" t="s">
        <v>10</v>
      </c>
      <c r="T72" s="71">
        <v>46057</v>
      </c>
      <c r="U72" s="67" t="s">
        <v>120</v>
      </c>
      <c r="V72" s="76">
        <v>7.2900000000000006E-2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15</v>
      </c>
      <c r="C73" s="36" t="s">
        <v>202</v>
      </c>
      <c r="D73" s="36" t="s">
        <v>220</v>
      </c>
      <c r="E73" s="19" t="s">
        <v>379</v>
      </c>
      <c r="F73" s="37">
        <v>9862891</v>
      </c>
      <c r="G73" s="38">
        <v>46042</v>
      </c>
      <c r="H73" s="39" t="s">
        <v>170</v>
      </c>
      <c r="I73" s="40" t="s">
        <v>45</v>
      </c>
      <c r="J73" s="36" t="s">
        <v>290</v>
      </c>
      <c r="K73" s="56">
        <v>46056</v>
      </c>
      <c r="L73" s="37">
        <v>0.05</v>
      </c>
      <c r="O73" s="18" t="s">
        <v>626</v>
      </c>
      <c r="P73" s="18">
        <v>9863182</v>
      </c>
      <c r="Q73" s="68" t="s">
        <v>89</v>
      </c>
      <c r="R73" s="18" t="s">
        <v>183</v>
      </c>
      <c r="S73" s="77" t="s">
        <v>10</v>
      </c>
      <c r="T73" s="71">
        <v>46056</v>
      </c>
      <c r="U73" s="67" t="s">
        <v>189</v>
      </c>
      <c r="V73" s="76">
        <v>7.0470000000000005E-2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176</v>
      </c>
      <c r="C74" s="36" t="s">
        <v>168</v>
      </c>
      <c r="D74" s="36" t="s">
        <v>528</v>
      </c>
      <c r="E74" s="19" t="s">
        <v>529</v>
      </c>
      <c r="F74" s="37">
        <v>9766580</v>
      </c>
      <c r="G74" s="38">
        <v>46045</v>
      </c>
      <c r="H74" s="39" t="s">
        <v>209</v>
      </c>
      <c r="I74" s="40" t="s">
        <v>82</v>
      </c>
      <c r="J74" s="36" t="s">
        <v>195</v>
      </c>
      <c r="K74" s="56">
        <v>46057</v>
      </c>
      <c r="L74" s="37">
        <v>7.0000000000000007E-2</v>
      </c>
      <c r="O74" s="18" t="s">
        <v>627</v>
      </c>
      <c r="P74" s="18">
        <v>9986283</v>
      </c>
      <c r="Q74" s="68" t="s">
        <v>89</v>
      </c>
      <c r="R74" s="18" t="s">
        <v>183</v>
      </c>
      <c r="S74" s="77" t="s">
        <v>10</v>
      </c>
      <c r="T74" s="71">
        <v>46060</v>
      </c>
      <c r="U74" s="67" t="s">
        <v>117</v>
      </c>
      <c r="V74" s="76">
        <v>7.0470000000000005E-2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169</v>
      </c>
      <c r="C75" s="36" t="s">
        <v>30</v>
      </c>
      <c r="D75" s="36" t="s">
        <v>185</v>
      </c>
      <c r="E75" s="19" t="s">
        <v>320</v>
      </c>
      <c r="F75" s="37">
        <v>9496317</v>
      </c>
      <c r="G75" s="38">
        <v>46048</v>
      </c>
      <c r="H75" s="39" t="s">
        <v>209</v>
      </c>
      <c r="I75" s="40" t="s">
        <v>47</v>
      </c>
      <c r="J75" s="36" t="s">
        <v>450</v>
      </c>
      <c r="K75" s="56">
        <v>46058</v>
      </c>
      <c r="L75" s="37">
        <v>0.06</v>
      </c>
      <c r="O75" s="18" t="s">
        <v>628</v>
      </c>
      <c r="P75" s="18">
        <v>9877133</v>
      </c>
      <c r="Q75" s="68" t="s">
        <v>89</v>
      </c>
      <c r="R75" s="18" t="s">
        <v>183</v>
      </c>
      <c r="S75" s="77" t="s">
        <v>10</v>
      </c>
      <c r="T75" s="71">
        <v>46055</v>
      </c>
      <c r="U75" s="67" t="s">
        <v>116</v>
      </c>
      <c r="V75" s="76">
        <v>7.1491815E-2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169</v>
      </c>
      <c r="C76" s="36" t="s">
        <v>42</v>
      </c>
      <c r="D76" s="36" t="s">
        <v>225</v>
      </c>
      <c r="E76" s="19" t="s">
        <v>342</v>
      </c>
      <c r="F76" s="37">
        <v>9245720</v>
      </c>
      <c r="G76" s="38">
        <v>46047</v>
      </c>
      <c r="H76" s="39" t="s">
        <v>169</v>
      </c>
      <c r="I76" s="40" t="s">
        <v>42</v>
      </c>
      <c r="J76" s="36" t="s">
        <v>358</v>
      </c>
      <c r="K76" s="56">
        <v>46055</v>
      </c>
      <c r="L76" s="37">
        <v>0.06</v>
      </c>
      <c r="O76" s="18" t="s">
        <v>629</v>
      </c>
      <c r="P76" s="18">
        <v>9155078</v>
      </c>
      <c r="Q76" s="68" t="s">
        <v>25</v>
      </c>
      <c r="R76" s="18" t="s">
        <v>20</v>
      </c>
      <c r="S76" s="77" t="s">
        <v>21</v>
      </c>
      <c r="T76" s="71">
        <v>46055</v>
      </c>
      <c r="U76" s="67" t="s">
        <v>116</v>
      </c>
      <c r="V76" s="76">
        <v>5.6038230000000001E-2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169</v>
      </c>
      <c r="C77" s="36" t="s">
        <v>42</v>
      </c>
      <c r="D77" s="36" t="s">
        <v>298</v>
      </c>
      <c r="E77" s="19" t="s">
        <v>337</v>
      </c>
      <c r="F77" s="37">
        <v>8701791</v>
      </c>
      <c r="G77" s="38">
        <v>46053</v>
      </c>
      <c r="H77" s="39" t="s">
        <v>209</v>
      </c>
      <c r="I77" s="40" t="s">
        <v>47</v>
      </c>
      <c r="J77" s="36" t="s">
        <v>336</v>
      </c>
      <c r="K77" s="56">
        <v>46060</v>
      </c>
      <c r="L77" s="37">
        <v>0.05</v>
      </c>
      <c r="O77" s="18" t="s">
        <v>630</v>
      </c>
      <c r="P77" s="18">
        <v>9157636</v>
      </c>
      <c r="Q77" s="68" t="s">
        <v>25</v>
      </c>
      <c r="R77" s="18" t="s">
        <v>20</v>
      </c>
      <c r="S77" s="77" t="s">
        <v>21</v>
      </c>
      <c r="T77" s="71">
        <v>46059</v>
      </c>
      <c r="U77" s="67" t="s">
        <v>115</v>
      </c>
      <c r="V77" s="76">
        <v>5.5896885E-2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169</v>
      </c>
      <c r="C78" s="36" t="s">
        <v>42</v>
      </c>
      <c r="D78" s="36" t="s">
        <v>43</v>
      </c>
      <c r="E78" s="19" t="s">
        <v>279</v>
      </c>
      <c r="F78" s="37">
        <v>9305116</v>
      </c>
      <c r="G78" s="38">
        <v>46054</v>
      </c>
      <c r="H78" s="39" t="s">
        <v>209</v>
      </c>
      <c r="I78" s="40" t="s">
        <v>64</v>
      </c>
      <c r="J78" s="36" t="s">
        <v>321</v>
      </c>
      <c r="K78" s="56">
        <v>46061</v>
      </c>
      <c r="L78" s="37">
        <v>0.06</v>
      </c>
      <c r="O78" s="18" t="s">
        <v>467</v>
      </c>
      <c r="P78" s="18">
        <v>9640645</v>
      </c>
      <c r="Q78" s="68" t="s">
        <v>22</v>
      </c>
      <c r="R78" s="18" t="s">
        <v>20</v>
      </c>
      <c r="S78" s="77" t="s">
        <v>21</v>
      </c>
      <c r="T78" s="71">
        <v>46059</v>
      </c>
      <c r="U78" s="67" t="s">
        <v>117</v>
      </c>
      <c r="V78" s="76">
        <v>6.4244745000000006E-2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169</v>
      </c>
      <c r="C79" s="36" t="s">
        <v>42</v>
      </c>
      <c r="D79" s="36" t="s">
        <v>43</v>
      </c>
      <c r="E79" s="19" t="s">
        <v>481</v>
      </c>
      <c r="F79" s="37">
        <v>9791200</v>
      </c>
      <c r="G79" s="38">
        <v>46050</v>
      </c>
      <c r="H79" s="39" t="s">
        <v>209</v>
      </c>
      <c r="I79" s="40" t="s">
        <v>47</v>
      </c>
      <c r="J79" s="36" t="s">
        <v>49</v>
      </c>
      <c r="K79" s="56">
        <v>46059</v>
      </c>
      <c r="L79" s="37">
        <v>7.0000000000000007E-2</v>
      </c>
      <c r="O79" s="18" t="s">
        <v>272</v>
      </c>
      <c r="P79" s="18">
        <v>9405588</v>
      </c>
      <c r="Q79" s="68" t="s">
        <v>22</v>
      </c>
      <c r="R79" s="18" t="s">
        <v>20</v>
      </c>
      <c r="S79" s="77" t="s">
        <v>21</v>
      </c>
      <c r="T79" s="71">
        <v>46055</v>
      </c>
      <c r="U79" s="67" t="s">
        <v>116</v>
      </c>
      <c r="V79" s="76">
        <v>6.1965000000000006E-2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169</v>
      </c>
      <c r="C80" s="36" t="s">
        <v>42</v>
      </c>
      <c r="D80" s="36" t="s">
        <v>43</v>
      </c>
      <c r="E80" s="19" t="s">
        <v>482</v>
      </c>
      <c r="F80" s="37">
        <v>9333632</v>
      </c>
      <c r="G80" s="38">
        <v>46048</v>
      </c>
      <c r="H80" s="39" t="s">
        <v>209</v>
      </c>
      <c r="I80" s="40" t="s">
        <v>70</v>
      </c>
      <c r="J80" s="36" t="s">
        <v>70</v>
      </c>
      <c r="K80" s="56">
        <v>46061</v>
      </c>
      <c r="L80" s="37">
        <v>0.06</v>
      </c>
      <c r="O80" s="18" t="s">
        <v>339</v>
      </c>
      <c r="P80" s="18">
        <v>9991850</v>
      </c>
      <c r="Q80" s="68" t="s">
        <v>22</v>
      </c>
      <c r="R80" s="18" t="s">
        <v>20</v>
      </c>
      <c r="S80" s="77" t="s">
        <v>21</v>
      </c>
      <c r="T80" s="71">
        <v>46058</v>
      </c>
      <c r="U80" s="67" t="s">
        <v>119</v>
      </c>
      <c r="V80" s="76">
        <v>7.0470000000000005E-2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169</v>
      </c>
      <c r="C81" s="36" t="s">
        <v>42</v>
      </c>
      <c r="D81" s="36" t="s">
        <v>43</v>
      </c>
      <c r="E81" s="19" t="s">
        <v>378</v>
      </c>
      <c r="F81" s="37">
        <v>9349019</v>
      </c>
      <c r="G81" s="38">
        <v>46046</v>
      </c>
      <c r="H81" s="39" t="s">
        <v>209</v>
      </c>
      <c r="I81" s="40" t="s">
        <v>70</v>
      </c>
      <c r="J81" s="36" t="s">
        <v>415</v>
      </c>
      <c r="K81" s="56">
        <v>46055</v>
      </c>
      <c r="L81" s="37">
        <v>0.06</v>
      </c>
      <c r="O81" s="18" t="s">
        <v>339</v>
      </c>
      <c r="P81" s="18">
        <v>9991850</v>
      </c>
      <c r="Q81" s="68" t="s">
        <v>22</v>
      </c>
      <c r="R81" s="18" t="s">
        <v>20</v>
      </c>
      <c r="S81" s="77" t="s">
        <v>21</v>
      </c>
      <c r="T81" s="71">
        <v>46056</v>
      </c>
      <c r="U81" s="67" t="s">
        <v>120</v>
      </c>
      <c r="V81" s="76">
        <v>7.0470000000000005E-2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169</v>
      </c>
      <c r="C82" s="36" t="s">
        <v>42</v>
      </c>
      <c r="D82" s="36" t="s">
        <v>43</v>
      </c>
      <c r="E82" s="19" t="s">
        <v>338</v>
      </c>
      <c r="F82" s="37">
        <v>9321756</v>
      </c>
      <c r="G82" s="38">
        <v>46052</v>
      </c>
      <c r="H82" s="39" t="s">
        <v>169</v>
      </c>
      <c r="I82" s="40" t="s">
        <v>42</v>
      </c>
      <c r="J82" s="36" t="s">
        <v>359</v>
      </c>
      <c r="K82" s="56">
        <v>46057</v>
      </c>
      <c r="L82" s="37">
        <v>0.06</v>
      </c>
      <c r="O82" s="18" t="s">
        <v>631</v>
      </c>
      <c r="P82" s="18">
        <v>9341299</v>
      </c>
      <c r="Q82" s="68" t="s">
        <v>22</v>
      </c>
      <c r="R82" s="18" t="s">
        <v>20</v>
      </c>
      <c r="S82" s="77" t="s">
        <v>21</v>
      </c>
      <c r="T82" s="71">
        <v>46060</v>
      </c>
      <c r="U82" s="67" t="s">
        <v>118</v>
      </c>
      <c r="V82" s="76">
        <v>6.3172710000000007E-2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169</v>
      </c>
      <c r="C83" s="36" t="s">
        <v>52</v>
      </c>
      <c r="D83" s="36" t="s">
        <v>53</v>
      </c>
      <c r="E83" s="19" t="s">
        <v>530</v>
      </c>
      <c r="F83" s="37">
        <v>9905980</v>
      </c>
      <c r="G83" s="38">
        <v>46054</v>
      </c>
      <c r="H83" s="39" t="s">
        <v>209</v>
      </c>
      <c r="I83" s="40" t="s">
        <v>64</v>
      </c>
      <c r="J83" s="36" t="s">
        <v>232</v>
      </c>
      <c r="K83" s="56">
        <v>46059</v>
      </c>
      <c r="L83" s="37">
        <v>0.03</v>
      </c>
      <c r="O83" s="18" t="s">
        <v>632</v>
      </c>
      <c r="P83" s="18">
        <v>9753014</v>
      </c>
      <c r="Q83" s="68" t="s">
        <v>22</v>
      </c>
      <c r="R83" s="18" t="s">
        <v>20</v>
      </c>
      <c r="S83" s="77" t="s">
        <v>21</v>
      </c>
      <c r="T83" s="71">
        <v>46056</v>
      </c>
      <c r="U83" s="67" t="s">
        <v>189</v>
      </c>
      <c r="V83" s="76">
        <v>6.8849999999999995E-2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169</v>
      </c>
      <c r="C84" s="36" t="s">
        <v>52</v>
      </c>
      <c r="D84" s="36" t="s">
        <v>53</v>
      </c>
      <c r="E84" s="19" t="s">
        <v>268</v>
      </c>
      <c r="F84" s="37">
        <v>9659725</v>
      </c>
      <c r="G84" s="38">
        <v>46052</v>
      </c>
      <c r="H84" s="39" t="s">
        <v>209</v>
      </c>
      <c r="I84" s="40" t="s">
        <v>70</v>
      </c>
      <c r="J84" s="36" t="s">
        <v>69</v>
      </c>
      <c r="K84" s="56">
        <v>46060</v>
      </c>
      <c r="L84" s="37">
        <v>0.06</v>
      </c>
      <c r="O84" s="18" t="s">
        <v>309</v>
      </c>
      <c r="P84" s="18">
        <v>9902926</v>
      </c>
      <c r="Q84" s="68" t="s">
        <v>22</v>
      </c>
      <c r="R84" s="18" t="s">
        <v>20</v>
      </c>
      <c r="S84" s="77" t="s">
        <v>21</v>
      </c>
      <c r="T84" s="71">
        <v>46058</v>
      </c>
      <c r="U84" s="67" t="s">
        <v>115</v>
      </c>
      <c r="V84" s="76">
        <v>7.0470000000000005E-2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169</v>
      </c>
      <c r="C85" s="36" t="s">
        <v>52</v>
      </c>
      <c r="D85" s="36" t="s">
        <v>53</v>
      </c>
      <c r="E85" s="19" t="s">
        <v>472</v>
      </c>
      <c r="F85" s="37">
        <v>9315692</v>
      </c>
      <c r="G85" s="38">
        <v>46049</v>
      </c>
      <c r="H85" s="39" t="s">
        <v>209</v>
      </c>
      <c r="I85" s="40" t="s">
        <v>64</v>
      </c>
      <c r="J85" s="36" t="s">
        <v>232</v>
      </c>
      <c r="K85" s="56">
        <v>46055</v>
      </c>
      <c r="L85" s="37">
        <v>0.06</v>
      </c>
      <c r="O85" s="18" t="s">
        <v>469</v>
      </c>
      <c r="P85" s="18">
        <v>9483877</v>
      </c>
      <c r="Q85" s="68" t="s">
        <v>227</v>
      </c>
      <c r="R85" s="18" t="s">
        <v>20</v>
      </c>
      <c r="S85" s="77" t="s">
        <v>21</v>
      </c>
      <c r="T85" s="71">
        <v>46055</v>
      </c>
      <c r="U85" s="67" t="s">
        <v>116</v>
      </c>
      <c r="V85" s="76">
        <v>7.1684999999999999E-2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169</v>
      </c>
      <c r="C86" s="36" t="s">
        <v>52</v>
      </c>
      <c r="D86" s="36" t="s">
        <v>53</v>
      </c>
      <c r="E86" s="19" t="s">
        <v>474</v>
      </c>
      <c r="F86" s="37">
        <v>9331658</v>
      </c>
      <c r="G86" s="38">
        <v>46050</v>
      </c>
      <c r="H86" s="39" t="s">
        <v>209</v>
      </c>
      <c r="I86" s="40" t="s">
        <v>70</v>
      </c>
      <c r="J86" s="36" t="s">
        <v>72</v>
      </c>
      <c r="K86" s="56">
        <v>46058</v>
      </c>
      <c r="L86" s="37">
        <v>0.06</v>
      </c>
      <c r="O86" s="18" t="s">
        <v>633</v>
      </c>
      <c r="P86" s="18">
        <v>9633422</v>
      </c>
      <c r="Q86" s="68" t="s">
        <v>227</v>
      </c>
      <c r="R86" s="18" t="s">
        <v>20</v>
      </c>
      <c r="S86" s="77" t="s">
        <v>21</v>
      </c>
      <c r="T86" s="71">
        <v>46058</v>
      </c>
      <c r="U86" s="67" t="s">
        <v>119</v>
      </c>
      <c r="V86" s="76">
        <v>6.555735E-2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169</v>
      </c>
      <c r="C87" s="36" t="s">
        <v>52</v>
      </c>
      <c r="D87" s="36" t="s">
        <v>53</v>
      </c>
      <c r="E87" s="19" t="s">
        <v>531</v>
      </c>
      <c r="F87" s="37">
        <v>9937907</v>
      </c>
      <c r="G87" s="38">
        <v>46054</v>
      </c>
      <c r="H87" s="39" t="s">
        <v>169</v>
      </c>
      <c r="I87" s="40" t="s">
        <v>95</v>
      </c>
      <c r="J87" s="36" t="s">
        <v>532</v>
      </c>
      <c r="K87" s="56">
        <v>46059</v>
      </c>
      <c r="L87" s="37">
        <v>0.03</v>
      </c>
      <c r="O87" s="18" t="s">
        <v>634</v>
      </c>
      <c r="P87" s="18">
        <v>9698111</v>
      </c>
      <c r="Q87" s="68" t="s">
        <v>227</v>
      </c>
      <c r="R87" s="18" t="s">
        <v>20</v>
      </c>
      <c r="S87" s="77" t="s">
        <v>21</v>
      </c>
      <c r="T87" s="71">
        <v>46058</v>
      </c>
      <c r="U87" s="67" t="s">
        <v>119</v>
      </c>
      <c r="V87" s="76">
        <v>6.2896500000000008E-2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169</v>
      </c>
      <c r="C88" s="36" t="s">
        <v>52</v>
      </c>
      <c r="D88" s="36" t="s">
        <v>53</v>
      </c>
      <c r="E88" s="19" t="s">
        <v>233</v>
      </c>
      <c r="F88" s="37">
        <v>9952816</v>
      </c>
      <c r="G88" s="38">
        <v>46053</v>
      </c>
      <c r="H88" s="39" t="s">
        <v>209</v>
      </c>
      <c r="I88" s="40" t="s">
        <v>64</v>
      </c>
      <c r="J88" s="36" t="s">
        <v>335</v>
      </c>
      <c r="K88" s="56">
        <v>46058</v>
      </c>
      <c r="L88" s="37">
        <v>0.03</v>
      </c>
      <c r="O88" s="18" t="s">
        <v>635</v>
      </c>
      <c r="P88" s="18">
        <v>9862487</v>
      </c>
      <c r="Q88" s="68" t="s">
        <v>214</v>
      </c>
      <c r="R88" s="18" t="s">
        <v>32</v>
      </c>
      <c r="S88" s="77" t="s">
        <v>21</v>
      </c>
      <c r="T88" s="71">
        <v>46055</v>
      </c>
      <c r="U88" s="67" t="s">
        <v>116</v>
      </c>
      <c r="V88" s="76">
        <v>7.0470000000000005E-2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169</v>
      </c>
      <c r="C89" s="36" t="s">
        <v>52</v>
      </c>
      <c r="D89" s="36" t="s">
        <v>53</v>
      </c>
      <c r="E89" s="19" t="s">
        <v>473</v>
      </c>
      <c r="F89" s="37">
        <v>9974149</v>
      </c>
      <c r="G89" s="38">
        <v>46048</v>
      </c>
      <c r="H89" s="58" t="s">
        <v>209</v>
      </c>
      <c r="I89" s="59" t="s">
        <v>47</v>
      </c>
      <c r="J89" s="60" t="s">
        <v>247</v>
      </c>
      <c r="K89" s="56">
        <v>46056</v>
      </c>
      <c r="L89" s="37">
        <v>0.05</v>
      </c>
      <c r="O89" s="18" t="s">
        <v>636</v>
      </c>
      <c r="P89" s="18">
        <v>9975533</v>
      </c>
      <c r="Q89" s="68" t="s">
        <v>214</v>
      </c>
      <c r="R89" s="18" t="s">
        <v>32</v>
      </c>
      <c r="S89" s="77" t="s">
        <v>21</v>
      </c>
      <c r="T89" s="71">
        <v>46056</v>
      </c>
      <c r="U89" s="67" t="s">
        <v>189</v>
      </c>
      <c r="V89" s="76">
        <v>7.0470000000000005E-2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169</v>
      </c>
      <c r="C90" s="36" t="s">
        <v>52</v>
      </c>
      <c r="D90" s="36" t="s">
        <v>416</v>
      </c>
      <c r="E90" s="19" t="s">
        <v>533</v>
      </c>
      <c r="F90" s="37">
        <v>9714288</v>
      </c>
      <c r="G90" s="38">
        <v>46038</v>
      </c>
      <c r="H90" s="39" t="s">
        <v>169</v>
      </c>
      <c r="I90" s="40" t="s">
        <v>52</v>
      </c>
      <c r="J90" s="36" t="s">
        <v>391</v>
      </c>
      <c r="K90" s="56">
        <v>46061</v>
      </c>
      <c r="L90" s="37">
        <v>0.06</v>
      </c>
      <c r="O90" s="18" t="s">
        <v>264</v>
      </c>
      <c r="P90" s="18">
        <v>9905978</v>
      </c>
      <c r="Q90" s="68" t="s">
        <v>53</v>
      </c>
      <c r="R90" s="18" t="s">
        <v>52</v>
      </c>
      <c r="S90" s="77" t="s">
        <v>21</v>
      </c>
      <c r="T90" s="71">
        <v>46061</v>
      </c>
      <c r="U90" s="67" t="s">
        <v>118</v>
      </c>
      <c r="V90" s="76">
        <v>3.2383800000000004E-2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169</v>
      </c>
      <c r="C91" s="36" t="s">
        <v>63</v>
      </c>
      <c r="D91" s="36" t="s">
        <v>62</v>
      </c>
      <c r="E91" s="19" t="s">
        <v>478</v>
      </c>
      <c r="F91" s="37">
        <v>9360922</v>
      </c>
      <c r="G91" s="38">
        <v>46049</v>
      </c>
      <c r="H91" s="39" t="s">
        <v>209</v>
      </c>
      <c r="I91" s="40" t="s">
        <v>81</v>
      </c>
      <c r="J91" s="36" t="s">
        <v>190</v>
      </c>
      <c r="K91" s="56">
        <v>46058</v>
      </c>
      <c r="L91" s="37">
        <v>0.08</v>
      </c>
      <c r="O91" s="18" t="s">
        <v>300</v>
      </c>
      <c r="P91" s="18">
        <v>9976109</v>
      </c>
      <c r="Q91" s="68" t="s">
        <v>53</v>
      </c>
      <c r="R91" s="18" t="s">
        <v>52</v>
      </c>
      <c r="S91" s="77" t="s">
        <v>21</v>
      </c>
      <c r="T91" s="71">
        <v>46061</v>
      </c>
      <c r="U91" s="67" t="s">
        <v>118</v>
      </c>
      <c r="V91" s="76">
        <v>7.0470000000000005E-2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169</v>
      </c>
      <c r="C92" s="36" t="s">
        <v>63</v>
      </c>
      <c r="D92" s="36" t="s">
        <v>62</v>
      </c>
      <c r="E92" s="19" t="s">
        <v>534</v>
      </c>
      <c r="F92" s="37">
        <v>9613135</v>
      </c>
      <c r="G92" s="38">
        <v>46047</v>
      </c>
      <c r="H92" s="39" t="s">
        <v>209</v>
      </c>
      <c r="I92" s="40" t="s">
        <v>47</v>
      </c>
      <c r="J92" s="36" t="s">
        <v>223</v>
      </c>
      <c r="K92" s="56">
        <v>46057</v>
      </c>
      <c r="L92" s="37">
        <v>7.0000000000000007E-2</v>
      </c>
      <c r="O92" s="18" t="s">
        <v>637</v>
      </c>
      <c r="P92" s="18">
        <v>9030838</v>
      </c>
      <c r="Q92" s="68" t="s">
        <v>53</v>
      </c>
      <c r="R92" s="18" t="s">
        <v>52</v>
      </c>
      <c r="S92" s="77" t="s">
        <v>21</v>
      </c>
      <c r="T92" s="71">
        <v>46055</v>
      </c>
      <c r="U92" s="67" t="s">
        <v>116</v>
      </c>
      <c r="V92" s="76">
        <v>5.2811999999999998E-2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171</v>
      </c>
      <c r="C93" s="36" t="s">
        <v>59</v>
      </c>
      <c r="D93" s="36" t="s">
        <v>218</v>
      </c>
      <c r="E93" s="19" t="s">
        <v>535</v>
      </c>
      <c r="F93" s="37">
        <v>9284192</v>
      </c>
      <c r="G93" s="38">
        <v>46046</v>
      </c>
      <c r="H93" s="39" t="s">
        <v>171</v>
      </c>
      <c r="I93" s="40" t="s">
        <v>38</v>
      </c>
      <c r="J93" s="36" t="s">
        <v>201</v>
      </c>
      <c r="K93" s="56">
        <v>46058</v>
      </c>
      <c r="L93" s="37">
        <v>0.05</v>
      </c>
      <c r="O93" s="18" t="s">
        <v>417</v>
      </c>
      <c r="P93" s="18">
        <v>9339260</v>
      </c>
      <c r="Q93" s="68" t="s">
        <v>53</v>
      </c>
      <c r="R93" s="18" t="s">
        <v>52</v>
      </c>
      <c r="S93" s="77" t="s">
        <v>21</v>
      </c>
      <c r="T93" s="71">
        <v>46058</v>
      </c>
      <c r="U93" s="67" t="s">
        <v>119</v>
      </c>
      <c r="V93" s="76">
        <v>6.7027500000000004E-2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171</v>
      </c>
      <c r="C94" s="36" t="s">
        <v>59</v>
      </c>
      <c r="D94" s="36" t="s">
        <v>218</v>
      </c>
      <c r="E94" s="19" t="s">
        <v>324</v>
      </c>
      <c r="F94" s="37">
        <v>9874820</v>
      </c>
      <c r="G94" s="38">
        <v>46050</v>
      </c>
      <c r="H94" s="39" t="s">
        <v>93</v>
      </c>
      <c r="I94" s="40" t="s">
        <v>93</v>
      </c>
      <c r="J94" s="36" t="s">
        <v>93</v>
      </c>
      <c r="K94" s="56">
        <v>46057</v>
      </c>
      <c r="L94" s="37">
        <v>7.0000000000000007E-2</v>
      </c>
      <c r="O94" s="18" t="s">
        <v>322</v>
      </c>
      <c r="P94" s="18">
        <v>9329679</v>
      </c>
      <c r="Q94" s="68" t="s">
        <v>53</v>
      </c>
      <c r="R94" s="18" t="s">
        <v>52</v>
      </c>
      <c r="S94" s="77" t="s">
        <v>21</v>
      </c>
      <c r="T94" s="71">
        <v>46061</v>
      </c>
      <c r="U94" s="67" t="s">
        <v>118</v>
      </c>
      <c r="V94" s="76">
        <v>5.9087070000000005E-2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171</v>
      </c>
      <c r="C95" s="36" t="s">
        <v>75</v>
      </c>
      <c r="D95" s="36" t="s">
        <v>4</v>
      </c>
      <c r="E95" s="19" t="s">
        <v>536</v>
      </c>
      <c r="F95" s="37">
        <v>9768394</v>
      </c>
      <c r="G95" s="38">
        <v>46047</v>
      </c>
      <c r="H95" s="39" t="s">
        <v>171</v>
      </c>
      <c r="I95" s="40" t="s">
        <v>38</v>
      </c>
      <c r="J95" s="36" t="s">
        <v>249</v>
      </c>
      <c r="K95" s="56">
        <v>46056</v>
      </c>
      <c r="L95" s="37">
        <v>7.0000000000000007E-2</v>
      </c>
      <c r="O95" s="18" t="s">
        <v>372</v>
      </c>
      <c r="P95" s="18">
        <v>9583677</v>
      </c>
      <c r="Q95" s="68" t="s">
        <v>53</v>
      </c>
      <c r="R95" s="18" t="s">
        <v>52</v>
      </c>
      <c r="S95" s="77" t="s">
        <v>21</v>
      </c>
      <c r="T95" s="71">
        <v>46057</v>
      </c>
      <c r="U95" s="67" t="s">
        <v>120</v>
      </c>
      <c r="V95" s="76">
        <v>5.9616000000000009E-2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171</v>
      </c>
      <c r="C96" s="36" t="s">
        <v>75</v>
      </c>
      <c r="D96" s="36" t="s">
        <v>4</v>
      </c>
      <c r="E96" s="19" t="s">
        <v>537</v>
      </c>
      <c r="F96" s="37">
        <v>9768368</v>
      </c>
      <c r="G96" s="38">
        <v>46046</v>
      </c>
      <c r="H96" s="39" t="s">
        <v>170</v>
      </c>
      <c r="I96" s="40" t="s">
        <v>76</v>
      </c>
      <c r="J96" s="36" t="s">
        <v>277</v>
      </c>
      <c r="K96" s="56">
        <v>46055</v>
      </c>
      <c r="L96" s="37">
        <v>0.08</v>
      </c>
      <c r="O96" s="18" t="s">
        <v>347</v>
      </c>
      <c r="P96" s="18">
        <v>9634098</v>
      </c>
      <c r="Q96" s="68" t="s">
        <v>53</v>
      </c>
      <c r="R96" s="18" t="s">
        <v>52</v>
      </c>
      <c r="S96" s="77" t="s">
        <v>21</v>
      </c>
      <c r="T96" s="71">
        <v>46057</v>
      </c>
      <c r="U96" s="67" t="s">
        <v>120</v>
      </c>
      <c r="V96" s="76">
        <v>6.2775000000000011E-2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171</v>
      </c>
      <c r="C97" s="36" t="s">
        <v>75</v>
      </c>
      <c r="D97" s="36" t="s">
        <v>4</v>
      </c>
      <c r="E97" s="19" t="s">
        <v>313</v>
      </c>
      <c r="F97" s="37">
        <v>9768382</v>
      </c>
      <c r="G97" s="38">
        <v>46049</v>
      </c>
      <c r="H97" s="39" t="s">
        <v>171</v>
      </c>
      <c r="I97" s="40" t="s">
        <v>38</v>
      </c>
      <c r="J97" s="36" t="s">
        <v>249</v>
      </c>
      <c r="K97" s="56">
        <v>46056</v>
      </c>
      <c r="L97" s="37">
        <v>7.0000000000000007E-2</v>
      </c>
      <c r="O97" s="18" t="s">
        <v>282</v>
      </c>
      <c r="P97" s="18">
        <v>9308479</v>
      </c>
      <c r="Q97" s="68" t="s">
        <v>19</v>
      </c>
      <c r="R97" s="18" t="s">
        <v>20</v>
      </c>
      <c r="S97" s="77" t="s">
        <v>21</v>
      </c>
      <c r="T97" s="71">
        <v>46055</v>
      </c>
      <c r="U97" s="67" t="s">
        <v>116</v>
      </c>
      <c r="V97" s="76">
        <v>5.9616000000000009E-2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171</v>
      </c>
      <c r="C98" s="36" t="s">
        <v>75</v>
      </c>
      <c r="D98" s="36" t="s">
        <v>4</v>
      </c>
      <c r="E98" s="19" t="s">
        <v>485</v>
      </c>
      <c r="F98" s="37">
        <v>9750660</v>
      </c>
      <c r="G98" s="38">
        <v>46051</v>
      </c>
      <c r="H98" s="39" t="s">
        <v>171</v>
      </c>
      <c r="I98" s="40" t="s">
        <v>28</v>
      </c>
      <c r="J98" s="36" t="s">
        <v>222</v>
      </c>
      <c r="K98" s="56">
        <v>46057</v>
      </c>
      <c r="L98" s="37">
        <v>0.08</v>
      </c>
      <c r="O98" s="18" t="s">
        <v>638</v>
      </c>
      <c r="P98" s="18">
        <v>9736092</v>
      </c>
      <c r="Q98" s="68" t="s">
        <v>19</v>
      </c>
      <c r="R98" s="18" t="s">
        <v>20</v>
      </c>
      <c r="S98" s="77" t="s">
        <v>21</v>
      </c>
      <c r="T98" s="71">
        <v>46056</v>
      </c>
      <c r="U98" s="67" t="s">
        <v>189</v>
      </c>
      <c r="V98" s="76">
        <v>6.6824999999999996E-2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171</v>
      </c>
      <c r="C99" s="36" t="s">
        <v>75</v>
      </c>
      <c r="D99" s="36" t="s">
        <v>4</v>
      </c>
      <c r="E99" s="19" t="s">
        <v>280</v>
      </c>
      <c r="F99" s="37">
        <v>9750713</v>
      </c>
      <c r="G99" s="38">
        <v>46051</v>
      </c>
      <c r="H99" s="39" t="s">
        <v>93</v>
      </c>
      <c r="I99" s="40" t="s">
        <v>93</v>
      </c>
      <c r="J99" s="36" t="s">
        <v>93</v>
      </c>
      <c r="K99" s="56">
        <v>46059</v>
      </c>
      <c r="L99" s="37">
        <v>0.06</v>
      </c>
      <c r="O99" s="18" t="s">
        <v>349</v>
      </c>
      <c r="P99" s="18">
        <v>9810367</v>
      </c>
      <c r="Q99" s="68" t="s">
        <v>19</v>
      </c>
      <c r="R99" s="18" t="s">
        <v>20</v>
      </c>
      <c r="S99" s="77" t="s">
        <v>21</v>
      </c>
      <c r="T99" s="71">
        <v>46060</v>
      </c>
      <c r="U99" s="67" t="s">
        <v>117</v>
      </c>
      <c r="V99" s="76">
        <v>7.0226999999999998E-2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171</v>
      </c>
      <c r="C100" s="36" t="s">
        <v>75</v>
      </c>
      <c r="D100" s="36" t="s">
        <v>301</v>
      </c>
      <c r="E100" s="19" t="s">
        <v>538</v>
      </c>
      <c r="F100" s="37">
        <v>9630004</v>
      </c>
      <c r="G100" s="38">
        <v>46047</v>
      </c>
      <c r="H100" s="39" t="s">
        <v>93</v>
      </c>
      <c r="I100" s="40" t="s">
        <v>93</v>
      </c>
      <c r="J100" s="36" t="s">
        <v>93</v>
      </c>
      <c r="K100" s="56">
        <v>46057</v>
      </c>
      <c r="L100" s="37">
        <v>7.0000000000000007E-2</v>
      </c>
      <c r="O100" s="18" t="s">
        <v>639</v>
      </c>
      <c r="P100" s="18">
        <v>9627485</v>
      </c>
      <c r="Q100" s="68" t="s">
        <v>19</v>
      </c>
      <c r="R100" s="18" t="s">
        <v>20</v>
      </c>
      <c r="S100" s="77" t="s">
        <v>21</v>
      </c>
      <c r="T100" s="71">
        <v>46058</v>
      </c>
      <c r="U100" s="67" t="s">
        <v>119</v>
      </c>
      <c r="V100" s="76">
        <v>6.4719000000000013E-2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171</v>
      </c>
      <c r="C101" s="36" t="s">
        <v>75</v>
      </c>
      <c r="D101" s="36" t="s">
        <v>462</v>
      </c>
      <c r="E101" s="19" t="s">
        <v>539</v>
      </c>
      <c r="F101" s="37">
        <v>9737187</v>
      </c>
      <c r="G101" s="38">
        <v>46024</v>
      </c>
      <c r="H101" s="39" t="s">
        <v>171</v>
      </c>
      <c r="I101" s="40" t="s">
        <v>75</v>
      </c>
      <c r="J101" s="36" t="s">
        <v>540</v>
      </c>
      <c r="K101" s="56">
        <v>46058</v>
      </c>
      <c r="L101" s="37">
        <v>7.0000000000000007E-2</v>
      </c>
      <c r="O101" s="18" t="s">
        <v>640</v>
      </c>
      <c r="P101" s="18">
        <v>9383900</v>
      </c>
      <c r="Q101" s="68" t="s">
        <v>79</v>
      </c>
      <c r="R101" s="18" t="s">
        <v>80</v>
      </c>
      <c r="S101" s="77" t="s">
        <v>17</v>
      </c>
      <c r="T101" s="71">
        <v>46061</v>
      </c>
      <c r="U101" s="68" t="s">
        <v>118</v>
      </c>
      <c r="V101" s="76">
        <v>6.9579000000000002E-2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171</v>
      </c>
      <c r="C102" s="36" t="s">
        <v>75</v>
      </c>
      <c r="D102" s="36" t="s">
        <v>462</v>
      </c>
      <c r="E102" s="19" t="s">
        <v>461</v>
      </c>
      <c r="F102" s="37">
        <v>9904546</v>
      </c>
      <c r="G102" s="38">
        <v>46050</v>
      </c>
      <c r="H102" s="39" t="s">
        <v>171</v>
      </c>
      <c r="I102" s="40" t="s">
        <v>75</v>
      </c>
      <c r="J102" s="36" t="s">
        <v>540</v>
      </c>
      <c r="K102" s="56">
        <v>46058</v>
      </c>
      <c r="L102" s="37">
        <v>0.08</v>
      </c>
      <c r="O102" s="18" t="s">
        <v>641</v>
      </c>
      <c r="P102" s="18">
        <v>9902938</v>
      </c>
      <c r="Q102" s="68" t="s">
        <v>79</v>
      </c>
      <c r="R102" s="18" t="s">
        <v>80</v>
      </c>
      <c r="S102" s="77" t="s">
        <v>17</v>
      </c>
      <c r="T102" s="71">
        <v>46058</v>
      </c>
      <c r="U102" s="67" t="s">
        <v>119</v>
      </c>
      <c r="V102" s="76">
        <v>7.0470000000000005E-2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207</v>
      </c>
      <c r="C103" s="36" t="s">
        <v>183</v>
      </c>
      <c r="D103" s="36" t="s">
        <v>200</v>
      </c>
      <c r="E103" s="19" t="s">
        <v>541</v>
      </c>
      <c r="F103" s="37">
        <v>9864784</v>
      </c>
      <c r="G103" s="38">
        <v>46043</v>
      </c>
      <c r="H103" s="39" t="s">
        <v>224</v>
      </c>
      <c r="I103" s="40" t="s">
        <v>16</v>
      </c>
      <c r="J103" s="36" t="s">
        <v>216</v>
      </c>
      <c r="K103" s="56">
        <v>46060</v>
      </c>
      <c r="L103" s="37">
        <v>0.06</v>
      </c>
      <c r="O103" s="18" t="s">
        <v>642</v>
      </c>
      <c r="P103" s="18">
        <v>9759252</v>
      </c>
      <c r="Q103" s="68" t="s">
        <v>79</v>
      </c>
      <c r="R103" s="18" t="s">
        <v>80</v>
      </c>
      <c r="S103" s="77" t="s">
        <v>17</v>
      </c>
      <c r="T103" s="71">
        <v>46057</v>
      </c>
      <c r="U103" s="67" t="s">
        <v>120</v>
      </c>
      <c r="V103" s="76">
        <v>6.3287325000000005E-2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207</v>
      </c>
      <c r="C104" s="36" t="s">
        <v>183</v>
      </c>
      <c r="D104" s="36" t="s">
        <v>200</v>
      </c>
      <c r="E104" s="19" t="s">
        <v>542</v>
      </c>
      <c r="F104" s="37">
        <v>9862475</v>
      </c>
      <c r="G104" s="38">
        <v>46042</v>
      </c>
      <c r="H104" s="39" t="s">
        <v>21</v>
      </c>
      <c r="I104" s="40" t="s">
        <v>21</v>
      </c>
      <c r="J104" s="36" t="s">
        <v>21</v>
      </c>
      <c r="K104" s="56">
        <v>46061</v>
      </c>
      <c r="L104" s="37">
        <v>7.0000000000000007E-2</v>
      </c>
      <c r="O104" s="18" t="s">
        <v>643</v>
      </c>
      <c r="P104" s="18">
        <v>9904194</v>
      </c>
      <c r="Q104" s="68" t="s">
        <v>455</v>
      </c>
      <c r="R104" s="18" t="s">
        <v>65</v>
      </c>
      <c r="S104" s="77" t="s">
        <v>21</v>
      </c>
      <c r="T104" s="71">
        <v>46060</v>
      </c>
      <c r="U104" s="67" t="s">
        <v>117</v>
      </c>
      <c r="V104" s="76">
        <v>7.0470000000000005E-2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207</v>
      </c>
      <c r="C105" s="36" t="s">
        <v>183</v>
      </c>
      <c r="D105" s="36" t="s">
        <v>200</v>
      </c>
      <c r="E105" s="19" t="s">
        <v>543</v>
      </c>
      <c r="F105" s="37">
        <v>9946398</v>
      </c>
      <c r="G105" s="38">
        <v>46039</v>
      </c>
      <c r="H105" s="39" t="s">
        <v>276</v>
      </c>
      <c r="I105" s="40" t="s">
        <v>66</v>
      </c>
      <c r="J105" s="36" t="s">
        <v>278</v>
      </c>
      <c r="K105" s="56">
        <v>46058</v>
      </c>
      <c r="L105" s="37">
        <v>7.0000000000000007E-2</v>
      </c>
      <c r="O105" s="18" t="s">
        <v>644</v>
      </c>
      <c r="P105" s="18">
        <v>9976812</v>
      </c>
      <c r="Q105" s="68" t="s">
        <v>187</v>
      </c>
      <c r="R105" s="18" t="s">
        <v>183</v>
      </c>
      <c r="S105" s="77" t="s">
        <v>10</v>
      </c>
      <c r="T105" s="71">
        <v>46055</v>
      </c>
      <c r="U105" s="67" t="s">
        <v>116</v>
      </c>
      <c r="V105" s="76">
        <v>7.0609320000000003E-2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207</v>
      </c>
      <c r="C106" s="36" t="s">
        <v>183</v>
      </c>
      <c r="D106" s="36" t="s">
        <v>88</v>
      </c>
      <c r="E106" s="19" t="s">
        <v>544</v>
      </c>
      <c r="F106" s="37">
        <v>9770438</v>
      </c>
      <c r="G106" s="38">
        <v>46043</v>
      </c>
      <c r="H106" s="39" t="s">
        <v>170</v>
      </c>
      <c r="I106" s="40" t="s">
        <v>76</v>
      </c>
      <c r="J106" s="36" t="s">
        <v>346</v>
      </c>
      <c r="K106" s="56">
        <v>46057</v>
      </c>
      <c r="L106" s="37">
        <v>7.0000000000000007E-2</v>
      </c>
      <c r="O106" s="18" t="s">
        <v>645</v>
      </c>
      <c r="P106" s="18">
        <v>9976824</v>
      </c>
      <c r="Q106" s="68" t="s">
        <v>187</v>
      </c>
      <c r="R106" s="18" t="s">
        <v>183</v>
      </c>
      <c r="S106" s="77" t="s">
        <v>10</v>
      </c>
      <c r="T106" s="71">
        <v>46058</v>
      </c>
      <c r="U106" s="67" t="s">
        <v>119</v>
      </c>
      <c r="V106" s="76">
        <v>7.0470000000000005E-2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207</v>
      </c>
      <c r="C107" s="36" t="s">
        <v>183</v>
      </c>
      <c r="D107" s="36" t="s">
        <v>88</v>
      </c>
      <c r="E107" s="19" t="s">
        <v>545</v>
      </c>
      <c r="F107" s="37">
        <v>9375721</v>
      </c>
      <c r="G107" s="38">
        <v>46045</v>
      </c>
      <c r="H107" s="39" t="s">
        <v>21</v>
      </c>
      <c r="I107" s="40" t="s">
        <v>21</v>
      </c>
      <c r="J107" s="36" t="s">
        <v>21</v>
      </c>
      <c r="K107" s="56">
        <v>46059</v>
      </c>
      <c r="L107" s="37">
        <v>0.06</v>
      </c>
      <c r="O107" s="18" t="s">
        <v>477</v>
      </c>
      <c r="P107" s="18">
        <v>9972373</v>
      </c>
      <c r="Q107" s="68" t="s">
        <v>187</v>
      </c>
      <c r="R107" s="18" t="s">
        <v>183</v>
      </c>
      <c r="S107" s="77" t="s">
        <v>10</v>
      </c>
      <c r="T107" s="71">
        <v>46055</v>
      </c>
      <c r="U107" s="67" t="s">
        <v>116</v>
      </c>
      <c r="V107" s="76">
        <v>7.0470000000000005E-2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207</v>
      </c>
      <c r="C108" s="36" t="s">
        <v>183</v>
      </c>
      <c r="D108" s="36" t="s">
        <v>88</v>
      </c>
      <c r="E108" s="19" t="s">
        <v>423</v>
      </c>
      <c r="F108" s="37">
        <v>9369904</v>
      </c>
      <c r="G108" s="38">
        <v>46038</v>
      </c>
      <c r="H108" s="39" t="s">
        <v>170</v>
      </c>
      <c r="I108" s="40" t="s">
        <v>83</v>
      </c>
      <c r="J108" s="36" t="s">
        <v>231</v>
      </c>
      <c r="K108" s="56">
        <v>46055</v>
      </c>
      <c r="L108" s="37">
        <v>7.0000000000000007E-2</v>
      </c>
      <c r="O108" s="18" t="s">
        <v>646</v>
      </c>
      <c r="P108" s="18">
        <v>9885996</v>
      </c>
      <c r="Q108" s="68" t="s">
        <v>187</v>
      </c>
      <c r="R108" s="18" t="s">
        <v>183</v>
      </c>
      <c r="S108" s="77" t="s">
        <v>10</v>
      </c>
      <c r="T108" s="71">
        <v>46061</v>
      </c>
      <c r="U108" s="67" t="s">
        <v>118</v>
      </c>
      <c r="V108" s="76">
        <v>7.0226999999999998E-2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207</v>
      </c>
      <c r="C109" s="36" t="s">
        <v>183</v>
      </c>
      <c r="D109" s="36" t="s">
        <v>88</v>
      </c>
      <c r="E109" s="19" t="s">
        <v>546</v>
      </c>
      <c r="F109" s="37">
        <v>9963449</v>
      </c>
      <c r="G109" s="38">
        <v>46023</v>
      </c>
      <c r="H109" s="39" t="s">
        <v>209</v>
      </c>
      <c r="I109" s="40" t="s">
        <v>47</v>
      </c>
      <c r="J109" s="36" t="s">
        <v>203</v>
      </c>
      <c r="K109" s="56">
        <v>46055</v>
      </c>
      <c r="L109" s="37">
        <v>0.05</v>
      </c>
      <c r="O109" s="18" t="s">
        <v>647</v>
      </c>
      <c r="P109" s="18">
        <v>9976903</v>
      </c>
      <c r="Q109" s="68" t="s">
        <v>187</v>
      </c>
      <c r="R109" s="18" t="s">
        <v>183</v>
      </c>
      <c r="S109" s="77" t="s">
        <v>10</v>
      </c>
      <c r="T109" s="71">
        <v>46061</v>
      </c>
      <c r="U109" s="68" t="s">
        <v>118</v>
      </c>
      <c r="V109" s="76">
        <v>7.0575705000000002E-2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207</v>
      </c>
      <c r="C110" s="36" t="s">
        <v>183</v>
      </c>
      <c r="D110" s="36" t="s">
        <v>91</v>
      </c>
      <c r="E110" s="19" t="s">
        <v>424</v>
      </c>
      <c r="F110" s="37">
        <v>9246578</v>
      </c>
      <c r="G110" s="38">
        <v>46040</v>
      </c>
      <c r="H110" s="39" t="s">
        <v>170</v>
      </c>
      <c r="I110" s="40" t="s">
        <v>67</v>
      </c>
      <c r="J110" s="36" t="s">
        <v>317</v>
      </c>
      <c r="K110" s="56">
        <v>46055</v>
      </c>
      <c r="L110" s="37">
        <v>0.05</v>
      </c>
      <c r="O110" s="18" t="s">
        <v>350</v>
      </c>
      <c r="P110" s="18">
        <v>9859753</v>
      </c>
      <c r="Q110" s="68" t="s">
        <v>196</v>
      </c>
      <c r="R110" s="18" t="s">
        <v>20</v>
      </c>
      <c r="S110" s="77" t="s">
        <v>21</v>
      </c>
      <c r="T110" s="71">
        <v>46056</v>
      </c>
      <c r="U110" s="67" t="s">
        <v>189</v>
      </c>
      <c r="V110" s="76">
        <v>7.0226999999999998E-2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207</v>
      </c>
      <c r="C111" s="36" t="s">
        <v>183</v>
      </c>
      <c r="D111" s="36" t="s">
        <v>91</v>
      </c>
      <c r="E111" s="19" t="s">
        <v>547</v>
      </c>
      <c r="F111" s="37">
        <v>9864916</v>
      </c>
      <c r="G111" s="38">
        <v>46042</v>
      </c>
      <c r="H111" s="39" t="s">
        <v>21</v>
      </c>
      <c r="I111" s="40" t="s">
        <v>21</v>
      </c>
      <c r="J111" s="36" t="s">
        <v>21</v>
      </c>
      <c r="K111" s="56">
        <v>46058</v>
      </c>
      <c r="L111" s="37">
        <v>7.0000000000000007E-2</v>
      </c>
      <c r="O111" s="18" t="s">
        <v>397</v>
      </c>
      <c r="P111" s="18">
        <v>9369899</v>
      </c>
      <c r="Q111" s="68" t="s">
        <v>196</v>
      </c>
      <c r="R111" s="18" t="s">
        <v>20</v>
      </c>
      <c r="S111" s="77" t="s">
        <v>21</v>
      </c>
      <c r="T111" s="71">
        <v>46061</v>
      </c>
      <c r="U111" s="67" t="s">
        <v>118</v>
      </c>
      <c r="V111" s="76">
        <v>6.7027500000000004E-2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207</v>
      </c>
      <c r="C112" s="36" t="s">
        <v>183</v>
      </c>
      <c r="D112" s="36" t="s">
        <v>91</v>
      </c>
      <c r="E112" s="19" t="s">
        <v>288</v>
      </c>
      <c r="F112" s="37">
        <v>9626273</v>
      </c>
      <c r="G112" s="38">
        <v>43590</v>
      </c>
      <c r="H112" s="39" t="s">
        <v>209</v>
      </c>
      <c r="I112" s="40" t="s">
        <v>47</v>
      </c>
      <c r="J112" s="36" t="s">
        <v>405</v>
      </c>
      <c r="K112" s="56">
        <v>43610</v>
      </c>
      <c r="L112" s="37">
        <v>-0.13</v>
      </c>
      <c r="O112" s="18" t="s">
        <v>316</v>
      </c>
      <c r="P112" s="18">
        <v>9610779</v>
      </c>
      <c r="Q112" s="68" t="s">
        <v>62</v>
      </c>
      <c r="R112" s="18" t="s">
        <v>63</v>
      </c>
      <c r="S112" s="77" t="s">
        <v>21</v>
      </c>
      <c r="T112" s="71">
        <v>46057</v>
      </c>
      <c r="U112" s="67" t="s">
        <v>120</v>
      </c>
      <c r="V112" s="76">
        <v>6.2753940000000008E-2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207</v>
      </c>
      <c r="C113" s="36" t="s">
        <v>183</v>
      </c>
      <c r="D113" s="36" t="s">
        <v>91</v>
      </c>
      <c r="E113" s="19" t="s">
        <v>548</v>
      </c>
      <c r="F113" s="37">
        <v>9889916</v>
      </c>
      <c r="G113" s="38">
        <v>46041</v>
      </c>
      <c r="H113" s="39" t="s">
        <v>171</v>
      </c>
      <c r="I113" s="40" t="s">
        <v>38</v>
      </c>
      <c r="J113" s="36" t="s">
        <v>549</v>
      </c>
      <c r="K113" s="56">
        <v>46057</v>
      </c>
      <c r="L113" s="37">
        <v>7.0000000000000007E-2</v>
      </c>
      <c r="O113" s="18" t="s">
        <v>323</v>
      </c>
      <c r="P113" s="18">
        <v>9613161</v>
      </c>
      <c r="Q113" s="68" t="s">
        <v>62</v>
      </c>
      <c r="R113" s="18" t="s">
        <v>63</v>
      </c>
      <c r="S113" s="77" t="s">
        <v>21</v>
      </c>
      <c r="T113" s="71">
        <v>46060</v>
      </c>
      <c r="U113" s="67" t="s">
        <v>117</v>
      </c>
      <c r="V113" s="76">
        <v>6.8849999999999995E-2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207</v>
      </c>
      <c r="C114" s="36" t="s">
        <v>183</v>
      </c>
      <c r="D114" s="36" t="s">
        <v>91</v>
      </c>
      <c r="E114" s="36" t="s">
        <v>550</v>
      </c>
      <c r="F114" s="37">
        <v>9753026</v>
      </c>
      <c r="G114" s="38">
        <v>46043</v>
      </c>
      <c r="H114" s="36" t="s">
        <v>171</v>
      </c>
      <c r="I114" s="36" t="s">
        <v>56</v>
      </c>
      <c r="J114" s="36" t="s">
        <v>126</v>
      </c>
      <c r="K114" s="41">
        <v>46056</v>
      </c>
      <c r="L114" s="37">
        <v>7.0000000000000007E-2</v>
      </c>
      <c r="O114" s="18" t="s">
        <v>351</v>
      </c>
      <c r="P114" s="18">
        <v>9904170</v>
      </c>
      <c r="Q114" s="68" t="s">
        <v>234</v>
      </c>
      <c r="R114" s="18" t="s">
        <v>20</v>
      </c>
      <c r="S114" s="77" t="s">
        <v>21</v>
      </c>
      <c r="T114" s="71">
        <v>46060</v>
      </c>
      <c r="U114" s="67" t="s">
        <v>117</v>
      </c>
      <c r="V114" s="76">
        <v>7.0470000000000005E-2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207</v>
      </c>
      <c r="C115" s="36" t="s">
        <v>183</v>
      </c>
      <c r="D115" s="36" t="s">
        <v>91</v>
      </c>
      <c r="E115" s="36" t="s">
        <v>551</v>
      </c>
      <c r="F115" s="37">
        <v>9917579</v>
      </c>
      <c r="G115" s="38">
        <v>46046</v>
      </c>
      <c r="H115" s="36" t="s">
        <v>171</v>
      </c>
      <c r="I115" s="36" t="s">
        <v>192</v>
      </c>
      <c r="J115" s="36" t="s">
        <v>326</v>
      </c>
      <c r="K115" s="41">
        <v>46058</v>
      </c>
      <c r="L115" s="37">
        <v>7.0000000000000007E-2</v>
      </c>
      <c r="O115" s="18" t="s">
        <v>648</v>
      </c>
      <c r="P115" s="18">
        <v>9401295</v>
      </c>
      <c r="Q115" s="68" t="s">
        <v>23</v>
      </c>
      <c r="R115" s="18" t="s">
        <v>20</v>
      </c>
      <c r="S115" s="77" t="s">
        <v>21</v>
      </c>
      <c r="T115" s="71">
        <v>46059</v>
      </c>
      <c r="U115" s="67" t="s">
        <v>115</v>
      </c>
      <c r="V115" s="76">
        <v>7.0226999999999998E-2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207</v>
      </c>
      <c r="C116" s="36" t="s">
        <v>183</v>
      </c>
      <c r="D116" s="36" t="s">
        <v>91</v>
      </c>
      <c r="E116" s="36" t="s">
        <v>552</v>
      </c>
      <c r="F116" s="37">
        <v>9943475</v>
      </c>
      <c r="G116" s="38">
        <v>46035</v>
      </c>
      <c r="H116" s="36" t="s">
        <v>170</v>
      </c>
      <c r="I116" s="36" t="s">
        <v>83</v>
      </c>
      <c r="J116" s="36" t="s">
        <v>244</v>
      </c>
      <c r="K116" s="41">
        <v>46055</v>
      </c>
      <c r="L116" s="37">
        <v>0.08</v>
      </c>
      <c r="O116" s="18" t="s">
        <v>649</v>
      </c>
      <c r="P116" s="18">
        <v>9640437</v>
      </c>
      <c r="Q116" s="68" t="s">
        <v>23</v>
      </c>
      <c r="R116" s="18" t="s">
        <v>20</v>
      </c>
      <c r="S116" s="77" t="s">
        <v>21</v>
      </c>
      <c r="T116" s="71">
        <v>46057</v>
      </c>
      <c r="U116" s="67" t="s">
        <v>120</v>
      </c>
      <c r="V116" s="76">
        <v>6.2775000000000011E-2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207</v>
      </c>
      <c r="C117" s="36" t="s">
        <v>183</v>
      </c>
      <c r="D117" s="36" t="s">
        <v>89</v>
      </c>
      <c r="E117" s="36" t="s">
        <v>553</v>
      </c>
      <c r="F117" s="37">
        <v>9368314</v>
      </c>
      <c r="G117" s="38">
        <v>46041</v>
      </c>
      <c r="H117" s="36" t="s">
        <v>93</v>
      </c>
      <c r="I117" s="36" t="s">
        <v>93</v>
      </c>
      <c r="J117" s="36" t="s">
        <v>93</v>
      </c>
      <c r="K117" s="41">
        <v>46056</v>
      </c>
      <c r="L117" s="37">
        <v>0.05</v>
      </c>
      <c r="O117" s="18" t="s">
        <v>573</v>
      </c>
      <c r="P117" s="18">
        <v>9307176</v>
      </c>
      <c r="Q117" s="68" t="s">
        <v>77</v>
      </c>
      <c r="R117" s="18" t="s">
        <v>78</v>
      </c>
      <c r="S117" s="77" t="s">
        <v>17</v>
      </c>
      <c r="T117" s="71">
        <v>46055</v>
      </c>
      <c r="U117" s="67" t="s">
        <v>116</v>
      </c>
      <c r="V117" s="76">
        <v>5.8725000000000006E-2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207</v>
      </c>
      <c r="C118" s="36" t="s">
        <v>183</v>
      </c>
      <c r="D118" s="36" t="s">
        <v>89</v>
      </c>
      <c r="E118" s="36" t="s">
        <v>554</v>
      </c>
      <c r="F118" s="37">
        <v>9796781</v>
      </c>
      <c r="G118" s="38">
        <v>46042</v>
      </c>
      <c r="H118" s="36" t="s">
        <v>170</v>
      </c>
      <c r="I118" s="36" t="s">
        <v>83</v>
      </c>
      <c r="J118" s="36" t="s">
        <v>83</v>
      </c>
      <c r="K118" s="41">
        <v>46059</v>
      </c>
      <c r="L118" s="37">
        <v>0.08</v>
      </c>
      <c r="O118" s="18" t="s">
        <v>650</v>
      </c>
      <c r="P118" s="18">
        <v>9431123</v>
      </c>
      <c r="Q118" s="68" t="s">
        <v>77</v>
      </c>
      <c r="R118" s="18" t="s">
        <v>78</v>
      </c>
      <c r="S118" s="77" t="s">
        <v>17</v>
      </c>
      <c r="T118" s="71">
        <v>46055</v>
      </c>
      <c r="U118" s="67" t="s">
        <v>116</v>
      </c>
      <c r="V118" s="76">
        <v>8.5090499999999999E-2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207</v>
      </c>
      <c r="C119" s="36" t="s">
        <v>183</v>
      </c>
      <c r="D119" s="36" t="s">
        <v>89</v>
      </c>
      <c r="E119" s="36" t="s">
        <v>555</v>
      </c>
      <c r="F119" s="37">
        <v>9922988</v>
      </c>
      <c r="G119" s="38">
        <v>46039</v>
      </c>
      <c r="H119" s="36" t="s">
        <v>170</v>
      </c>
      <c r="I119" s="36" t="s">
        <v>83</v>
      </c>
      <c r="J119" s="36" t="s">
        <v>243</v>
      </c>
      <c r="K119" s="41">
        <v>46057</v>
      </c>
      <c r="L119" s="37">
        <v>0.06</v>
      </c>
      <c r="O119" s="18" t="s">
        <v>651</v>
      </c>
      <c r="P119" s="18">
        <v>9431111</v>
      </c>
      <c r="Q119" s="68" t="s">
        <v>77</v>
      </c>
      <c r="R119" s="18" t="s">
        <v>78</v>
      </c>
      <c r="S119" s="77" t="s">
        <v>17</v>
      </c>
      <c r="T119" s="71">
        <v>46061</v>
      </c>
      <c r="U119" s="67" t="s">
        <v>118</v>
      </c>
      <c r="V119" s="76">
        <v>8.5110749999999999E-2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207</v>
      </c>
      <c r="C120" s="36" t="s">
        <v>183</v>
      </c>
      <c r="D120" s="36" t="s">
        <v>90</v>
      </c>
      <c r="E120" s="36" t="s">
        <v>556</v>
      </c>
      <c r="F120" s="37">
        <v>9742819</v>
      </c>
      <c r="G120" s="38">
        <v>46047</v>
      </c>
      <c r="H120" s="36" t="s">
        <v>93</v>
      </c>
      <c r="I120" s="36" t="s">
        <v>93</v>
      </c>
      <c r="J120" s="36" t="s">
        <v>93</v>
      </c>
      <c r="K120" s="41">
        <v>46059</v>
      </c>
      <c r="L120" s="37">
        <v>0.06</v>
      </c>
      <c r="O120" s="18" t="s">
        <v>252</v>
      </c>
      <c r="P120" s="18">
        <v>9982677</v>
      </c>
      <c r="Q120" s="68" t="s">
        <v>77</v>
      </c>
      <c r="R120" s="18" t="s">
        <v>78</v>
      </c>
      <c r="S120" s="77" t="s">
        <v>17</v>
      </c>
      <c r="T120" s="71">
        <v>46061</v>
      </c>
      <c r="U120" s="67" t="s">
        <v>118</v>
      </c>
      <c r="V120" s="76">
        <v>7.0470000000000005E-2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207</v>
      </c>
      <c r="C121" s="36" t="s">
        <v>183</v>
      </c>
      <c r="D121" s="36" t="s">
        <v>90</v>
      </c>
      <c r="E121" s="36" t="s">
        <v>557</v>
      </c>
      <c r="F121" s="37">
        <v>9886732</v>
      </c>
      <c r="G121" s="38">
        <v>46043</v>
      </c>
      <c r="H121" s="36" t="s">
        <v>171</v>
      </c>
      <c r="I121" s="36" t="s">
        <v>56</v>
      </c>
      <c r="J121" s="36" t="s">
        <v>126</v>
      </c>
      <c r="K121" s="41">
        <v>46057</v>
      </c>
      <c r="L121" s="37">
        <v>0.04</v>
      </c>
      <c r="O121" s="18" t="s">
        <v>652</v>
      </c>
      <c r="P121" s="18">
        <v>9325685</v>
      </c>
      <c r="Q121" s="68" t="s">
        <v>77</v>
      </c>
      <c r="R121" s="18" t="s">
        <v>78</v>
      </c>
      <c r="S121" s="77" t="s">
        <v>17</v>
      </c>
      <c r="T121" s="71">
        <v>46060</v>
      </c>
      <c r="U121" s="67" t="s">
        <v>117</v>
      </c>
      <c r="V121" s="76">
        <v>6.0563295000000003E-2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207</v>
      </c>
      <c r="C122" s="36" t="s">
        <v>183</v>
      </c>
      <c r="D122" s="36" t="s">
        <v>90</v>
      </c>
      <c r="E122" s="36" t="s">
        <v>558</v>
      </c>
      <c r="F122" s="37">
        <v>9762261</v>
      </c>
      <c r="G122" s="38">
        <v>46042</v>
      </c>
      <c r="H122" s="36" t="s">
        <v>93</v>
      </c>
      <c r="I122" s="36" t="s">
        <v>93</v>
      </c>
      <c r="J122" s="36" t="s">
        <v>93</v>
      </c>
      <c r="K122" s="41">
        <v>46055</v>
      </c>
      <c r="L122" s="37">
        <v>7.0000000000000007E-2</v>
      </c>
      <c r="O122" s="18" t="s">
        <v>653</v>
      </c>
      <c r="P122" s="18">
        <v>9397298</v>
      </c>
      <c r="Q122" s="68" t="s">
        <v>77</v>
      </c>
      <c r="R122" s="18" t="s">
        <v>78</v>
      </c>
      <c r="S122" s="77" t="s">
        <v>17</v>
      </c>
      <c r="T122" s="71">
        <v>46058</v>
      </c>
      <c r="U122" s="67" t="s">
        <v>119</v>
      </c>
      <c r="V122" s="76">
        <v>0.10773000000000001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207</v>
      </c>
      <c r="C123" s="36" t="s">
        <v>183</v>
      </c>
      <c r="D123" s="36" t="s">
        <v>90</v>
      </c>
      <c r="E123" s="36" t="s">
        <v>559</v>
      </c>
      <c r="F123" s="37">
        <v>9761841</v>
      </c>
      <c r="G123" s="38">
        <v>46018</v>
      </c>
      <c r="H123" s="36" t="s">
        <v>209</v>
      </c>
      <c r="I123" s="36" t="s">
        <v>70</v>
      </c>
      <c r="J123" s="36" t="s">
        <v>69</v>
      </c>
      <c r="K123" s="41">
        <v>46057</v>
      </c>
      <c r="L123" s="37">
        <v>0.06</v>
      </c>
      <c r="O123" s="18" t="s">
        <v>654</v>
      </c>
      <c r="P123" s="18">
        <v>9360790</v>
      </c>
      <c r="Q123" s="68" t="s">
        <v>77</v>
      </c>
      <c r="R123" s="18" t="s">
        <v>78</v>
      </c>
      <c r="S123" s="77" t="s">
        <v>17</v>
      </c>
      <c r="T123" s="71">
        <v>46056</v>
      </c>
      <c r="U123" s="67" t="s">
        <v>189</v>
      </c>
      <c r="V123" s="76">
        <v>8.5130999999999998E-2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207</v>
      </c>
      <c r="C124" s="36" t="s">
        <v>183</v>
      </c>
      <c r="D124" s="36" t="s">
        <v>90</v>
      </c>
      <c r="E124" s="36" t="s">
        <v>560</v>
      </c>
      <c r="F124" s="37">
        <v>9875800</v>
      </c>
      <c r="G124" s="38">
        <v>46046</v>
      </c>
      <c r="H124" s="36" t="s">
        <v>93</v>
      </c>
      <c r="I124" s="36" t="s">
        <v>93</v>
      </c>
      <c r="J124" s="36" t="s">
        <v>93</v>
      </c>
      <c r="K124" s="41">
        <v>46059</v>
      </c>
      <c r="L124" s="37">
        <v>0.06</v>
      </c>
      <c r="O124" s="18" t="s">
        <v>655</v>
      </c>
      <c r="P124" s="18">
        <v>9337963</v>
      </c>
      <c r="Q124" s="68" t="s">
        <v>77</v>
      </c>
      <c r="R124" s="18" t="s">
        <v>78</v>
      </c>
      <c r="S124" s="77" t="s">
        <v>17</v>
      </c>
      <c r="T124" s="71">
        <v>46059</v>
      </c>
      <c r="U124" s="67" t="s">
        <v>115</v>
      </c>
      <c r="V124" s="76">
        <v>8.5110749999999999E-2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207</v>
      </c>
      <c r="C125" s="36" t="s">
        <v>183</v>
      </c>
      <c r="D125" s="36" t="s">
        <v>90</v>
      </c>
      <c r="E125" s="36" t="s">
        <v>561</v>
      </c>
      <c r="F125" s="37">
        <v>9709489</v>
      </c>
      <c r="G125" s="38">
        <v>46046</v>
      </c>
      <c r="H125" s="36" t="s">
        <v>171</v>
      </c>
      <c r="I125" s="36" t="s">
        <v>56</v>
      </c>
      <c r="J125" s="36" t="s">
        <v>126</v>
      </c>
      <c r="K125" s="41">
        <v>46060</v>
      </c>
      <c r="L125" s="37">
        <v>0.06</v>
      </c>
      <c r="O125" s="18" t="s">
        <v>656</v>
      </c>
      <c r="P125" s="18">
        <v>9085625</v>
      </c>
      <c r="Q125" s="68" t="s">
        <v>77</v>
      </c>
      <c r="R125" s="18" t="s">
        <v>78</v>
      </c>
      <c r="S125" s="77" t="s">
        <v>17</v>
      </c>
      <c r="T125" s="71">
        <v>46059</v>
      </c>
      <c r="U125" s="67" t="s">
        <v>115</v>
      </c>
      <c r="V125" s="76">
        <v>5.5609740000000005E-2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207</v>
      </c>
      <c r="C126" s="36" t="s">
        <v>183</v>
      </c>
      <c r="D126" s="36" t="s">
        <v>90</v>
      </c>
      <c r="E126" s="36" t="s">
        <v>432</v>
      </c>
      <c r="F126" s="37">
        <v>9770945</v>
      </c>
      <c r="G126" s="38">
        <v>46035</v>
      </c>
      <c r="H126" s="36" t="s">
        <v>170</v>
      </c>
      <c r="I126" s="36" t="s">
        <v>45</v>
      </c>
      <c r="J126" s="36" t="s">
        <v>405</v>
      </c>
      <c r="K126" s="41">
        <v>46056</v>
      </c>
      <c r="L126" s="37">
        <v>7.0000000000000007E-2</v>
      </c>
      <c r="O126" s="18" t="s">
        <v>590</v>
      </c>
      <c r="P126" s="18">
        <v>9981491</v>
      </c>
      <c r="Q126" s="68" t="s">
        <v>77</v>
      </c>
      <c r="R126" s="18" t="s">
        <v>78</v>
      </c>
      <c r="S126" s="77" t="s">
        <v>17</v>
      </c>
      <c r="T126" s="71">
        <v>46055</v>
      </c>
      <c r="U126" s="67" t="s">
        <v>116</v>
      </c>
      <c r="V126" s="76">
        <v>7.0632E-2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207</v>
      </c>
      <c r="C127" s="36" t="s">
        <v>183</v>
      </c>
      <c r="D127" s="36" t="s">
        <v>90</v>
      </c>
      <c r="E127" s="36" t="s">
        <v>562</v>
      </c>
      <c r="F127" s="37">
        <v>9750232</v>
      </c>
      <c r="G127" s="38">
        <v>46037</v>
      </c>
      <c r="H127" s="36" t="s">
        <v>21</v>
      </c>
      <c r="I127" s="36" t="s">
        <v>21</v>
      </c>
      <c r="J127" s="36" t="s">
        <v>21</v>
      </c>
      <c r="K127" s="41">
        <v>46056</v>
      </c>
      <c r="L127" s="37">
        <v>7.0000000000000007E-2</v>
      </c>
      <c r="O127" s="18" t="s">
        <v>657</v>
      </c>
      <c r="P127" s="18">
        <v>9972218</v>
      </c>
      <c r="Q127" s="68" t="s">
        <v>77</v>
      </c>
      <c r="R127" s="18" t="s">
        <v>78</v>
      </c>
      <c r="S127" s="77" t="s">
        <v>17</v>
      </c>
      <c r="T127" s="71">
        <v>46060</v>
      </c>
      <c r="U127" s="67" t="s">
        <v>117</v>
      </c>
      <c r="V127" s="76">
        <v>7.0470000000000005E-2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207</v>
      </c>
      <c r="C128" s="36" t="s">
        <v>183</v>
      </c>
      <c r="D128" s="36" t="s">
        <v>90</v>
      </c>
      <c r="E128" s="36" t="s">
        <v>479</v>
      </c>
      <c r="F128" s="37">
        <v>9825568</v>
      </c>
      <c r="G128" s="38">
        <v>46050</v>
      </c>
      <c r="H128" s="36" t="s">
        <v>93</v>
      </c>
      <c r="I128" s="36" t="s">
        <v>93</v>
      </c>
      <c r="J128" s="36" t="s">
        <v>93</v>
      </c>
      <c r="K128" s="41">
        <v>46060</v>
      </c>
      <c r="L128" s="37">
        <v>0.06</v>
      </c>
      <c r="O128" s="18" t="s">
        <v>658</v>
      </c>
      <c r="P128" s="18">
        <v>9943841</v>
      </c>
      <c r="Q128" s="68" t="s">
        <v>77</v>
      </c>
      <c r="R128" s="18" t="s">
        <v>78</v>
      </c>
      <c r="S128" s="77" t="s">
        <v>17</v>
      </c>
      <c r="T128" s="71">
        <v>46056</v>
      </c>
      <c r="U128" s="67" t="s">
        <v>189</v>
      </c>
      <c r="V128" s="76">
        <v>6.9173999999999999E-2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207</v>
      </c>
      <c r="C129" s="36" t="s">
        <v>183</v>
      </c>
      <c r="D129" s="36" t="s">
        <v>90</v>
      </c>
      <c r="E129" s="36" t="s">
        <v>563</v>
      </c>
      <c r="F129" s="37">
        <v>9892298</v>
      </c>
      <c r="G129" s="38">
        <v>46034</v>
      </c>
      <c r="H129" s="36" t="s">
        <v>224</v>
      </c>
      <c r="I129" s="36" t="s">
        <v>16</v>
      </c>
      <c r="J129" s="36" t="s">
        <v>216</v>
      </c>
      <c r="K129" s="41">
        <v>46055</v>
      </c>
      <c r="L129" s="37">
        <v>7.0000000000000007E-2</v>
      </c>
      <c r="O129" s="18" t="s">
        <v>659</v>
      </c>
      <c r="P129" s="18">
        <v>9360817</v>
      </c>
      <c r="Q129" s="68" t="s">
        <v>77</v>
      </c>
      <c r="R129" s="18" t="s">
        <v>78</v>
      </c>
      <c r="S129" s="77" t="s">
        <v>17</v>
      </c>
      <c r="T129" s="71">
        <v>46059</v>
      </c>
      <c r="U129" s="67" t="s">
        <v>115</v>
      </c>
      <c r="V129" s="76">
        <v>8.5090499999999999E-2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207</v>
      </c>
      <c r="C130" s="36" t="s">
        <v>183</v>
      </c>
      <c r="D130" s="36" t="s">
        <v>90</v>
      </c>
      <c r="E130" s="36" t="s">
        <v>434</v>
      </c>
      <c r="F130" s="37">
        <v>9957725</v>
      </c>
      <c r="G130" s="38">
        <v>46029</v>
      </c>
      <c r="H130" s="36" t="s">
        <v>224</v>
      </c>
      <c r="I130" s="36" t="s">
        <v>16</v>
      </c>
      <c r="J130" s="36" t="s">
        <v>216</v>
      </c>
      <c r="K130" s="41">
        <v>46058</v>
      </c>
      <c r="L130" s="37">
        <v>7.0000000000000007E-2</v>
      </c>
      <c r="O130" s="18" t="s">
        <v>442</v>
      </c>
      <c r="P130" s="18">
        <v>9256200</v>
      </c>
      <c r="Q130" s="68" t="s">
        <v>77</v>
      </c>
      <c r="R130" s="18" t="s">
        <v>78</v>
      </c>
      <c r="S130" s="77" t="s">
        <v>17</v>
      </c>
      <c r="T130" s="71">
        <v>46061</v>
      </c>
      <c r="U130" s="67" t="s">
        <v>118</v>
      </c>
      <c r="V130" s="76">
        <v>5.5971000000000007E-2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207</v>
      </c>
      <c r="C131" s="36" t="s">
        <v>183</v>
      </c>
      <c r="D131" s="36" t="s">
        <v>90</v>
      </c>
      <c r="E131" s="36" t="s">
        <v>435</v>
      </c>
      <c r="F131" s="37">
        <v>9967328</v>
      </c>
      <c r="G131" s="38">
        <v>46039</v>
      </c>
      <c r="H131" s="36" t="s">
        <v>93</v>
      </c>
      <c r="I131" s="36" t="s">
        <v>93</v>
      </c>
      <c r="J131" s="36" t="s">
        <v>93</v>
      </c>
      <c r="K131" s="41">
        <v>46058</v>
      </c>
      <c r="L131" s="37">
        <v>0.08</v>
      </c>
      <c r="O131" s="18" t="s">
        <v>660</v>
      </c>
      <c r="P131" s="18">
        <v>9627497</v>
      </c>
      <c r="Q131" s="68" t="s">
        <v>77</v>
      </c>
      <c r="R131" s="18" t="s">
        <v>78</v>
      </c>
      <c r="S131" s="77" t="s">
        <v>17</v>
      </c>
      <c r="T131" s="71">
        <v>46056</v>
      </c>
      <c r="U131" s="67" t="s">
        <v>189</v>
      </c>
      <c r="V131" s="76">
        <v>6.4719000000000013E-2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207</v>
      </c>
      <c r="C132" s="36" t="s">
        <v>183</v>
      </c>
      <c r="D132" s="36" t="s">
        <v>187</v>
      </c>
      <c r="E132" s="36" t="s">
        <v>564</v>
      </c>
      <c r="F132" s="37">
        <v>9941520</v>
      </c>
      <c r="G132" s="38">
        <v>46046</v>
      </c>
      <c r="H132" s="36" t="s">
        <v>93</v>
      </c>
      <c r="I132" s="36" t="s">
        <v>93</v>
      </c>
      <c r="J132" s="36" t="s">
        <v>93</v>
      </c>
      <c r="K132" s="41">
        <v>46061</v>
      </c>
      <c r="L132" s="37">
        <v>7.0000000000000007E-2</v>
      </c>
      <c r="O132" s="18" t="s">
        <v>661</v>
      </c>
      <c r="P132" s="18">
        <v>9337755</v>
      </c>
      <c r="Q132" s="68" t="s">
        <v>77</v>
      </c>
      <c r="R132" s="18" t="s">
        <v>78</v>
      </c>
      <c r="S132" s="77" t="s">
        <v>17</v>
      </c>
      <c r="T132" s="71">
        <v>46059</v>
      </c>
      <c r="U132" s="67" t="s">
        <v>115</v>
      </c>
      <c r="V132" s="76">
        <v>0.10773000000000001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207</v>
      </c>
      <c r="C133" s="36" t="s">
        <v>183</v>
      </c>
      <c r="D133" s="36" t="s">
        <v>187</v>
      </c>
      <c r="E133" s="36" t="s">
        <v>565</v>
      </c>
      <c r="F133" s="37">
        <v>9926910</v>
      </c>
      <c r="G133" s="38">
        <v>46045</v>
      </c>
      <c r="H133" s="36" t="s">
        <v>171</v>
      </c>
      <c r="I133" s="36" t="s">
        <v>192</v>
      </c>
      <c r="J133" s="36" t="s">
        <v>226</v>
      </c>
      <c r="K133" s="41">
        <v>46058</v>
      </c>
      <c r="L133" s="37">
        <v>7.0000000000000007E-2</v>
      </c>
      <c r="O133" s="18" t="s">
        <v>662</v>
      </c>
      <c r="P133" s="18">
        <v>9403645</v>
      </c>
      <c r="Q133" s="68" t="s">
        <v>77</v>
      </c>
      <c r="R133" s="18" t="s">
        <v>78</v>
      </c>
      <c r="S133" s="77" t="s">
        <v>17</v>
      </c>
      <c r="T133" s="71">
        <v>46058</v>
      </c>
      <c r="U133" s="67" t="s">
        <v>119</v>
      </c>
      <c r="V133" s="76">
        <v>5.8725000000000006E-2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207</v>
      </c>
      <c r="C134" s="36" t="s">
        <v>183</v>
      </c>
      <c r="D134" s="36" t="s">
        <v>187</v>
      </c>
      <c r="E134" s="36" t="s">
        <v>566</v>
      </c>
      <c r="F134" s="37">
        <v>9953250</v>
      </c>
      <c r="G134" s="38">
        <v>46040</v>
      </c>
      <c r="H134" s="36" t="s">
        <v>170</v>
      </c>
      <c r="I134" s="36" t="s">
        <v>83</v>
      </c>
      <c r="J134" s="36" t="s">
        <v>231</v>
      </c>
      <c r="K134" s="41">
        <v>46057</v>
      </c>
      <c r="L134" s="37">
        <v>0.06</v>
      </c>
      <c r="O134" s="18" t="s">
        <v>663</v>
      </c>
      <c r="P134" s="18">
        <v>9337731</v>
      </c>
      <c r="Q134" s="68" t="s">
        <v>77</v>
      </c>
      <c r="R134" s="18" t="s">
        <v>78</v>
      </c>
      <c r="S134" s="77" t="s">
        <v>17</v>
      </c>
      <c r="T134" s="71">
        <v>46060</v>
      </c>
      <c r="U134" s="67" t="s">
        <v>117</v>
      </c>
      <c r="V134" s="76">
        <v>8.7561E-2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207</v>
      </c>
      <c r="C135" s="36" t="s">
        <v>183</v>
      </c>
      <c r="D135" s="36" t="s">
        <v>187</v>
      </c>
      <c r="E135" s="36" t="s">
        <v>567</v>
      </c>
      <c r="F135" s="37">
        <v>9953274</v>
      </c>
      <c r="G135" s="38">
        <v>46043</v>
      </c>
      <c r="H135" s="36" t="s">
        <v>171</v>
      </c>
      <c r="I135" s="36" t="s">
        <v>28</v>
      </c>
      <c r="J135" s="36" t="s">
        <v>222</v>
      </c>
      <c r="K135" s="41">
        <v>46056</v>
      </c>
      <c r="L135" s="37">
        <v>0.06</v>
      </c>
      <c r="O135" s="18" t="s">
        <v>375</v>
      </c>
      <c r="P135" s="18">
        <v>9030802</v>
      </c>
      <c r="Q135" s="68" t="s">
        <v>90</v>
      </c>
      <c r="R135" s="18" t="s">
        <v>183</v>
      </c>
      <c r="S135" s="77" t="s">
        <v>10</v>
      </c>
      <c r="T135" s="71">
        <v>46060</v>
      </c>
      <c r="U135" s="67" t="s">
        <v>117</v>
      </c>
      <c r="V135" s="76">
        <v>5.5525500000000005E-2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207</v>
      </c>
      <c r="C136" s="36" t="s">
        <v>183</v>
      </c>
      <c r="D136" s="36" t="s">
        <v>187</v>
      </c>
      <c r="E136" s="36" t="s">
        <v>374</v>
      </c>
      <c r="F136" s="37">
        <v>9969376</v>
      </c>
      <c r="G136" s="38">
        <v>46042</v>
      </c>
      <c r="H136" s="36" t="s">
        <v>171</v>
      </c>
      <c r="I136" s="36" t="s">
        <v>192</v>
      </c>
      <c r="J136" s="36" t="s">
        <v>226</v>
      </c>
      <c r="K136" s="41">
        <v>46056</v>
      </c>
      <c r="L136" s="37">
        <v>7.0000000000000007E-2</v>
      </c>
      <c r="O136" s="18" t="s">
        <v>664</v>
      </c>
      <c r="P136" s="18">
        <v>9886744</v>
      </c>
      <c r="Q136" s="68" t="s">
        <v>90</v>
      </c>
      <c r="R136" s="18" t="s">
        <v>183</v>
      </c>
      <c r="S136" s="77" t="s">
        <v>10</v>
      </c>
      <c r="T136" s="71">
        <v>46055</v>
      </c>
      <c r="U136" s="67" t="s">
        <v>116</v>
      </c>
      <c r="V136" s="76">
        <v>7.2900000000000006E-2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207</v>
      </c>
      <c r="C137" s="36" t="s">
        <v>183</v>
      </c>
      <c r="D137" s="36" t="s">
        <v>187</v>
      </c>
      <c r="E137" s="36" t="s">
        <v>568</v>
      </c>
      <c r="F137" s="37">
        <v>9977268</v>
      </c>
      <c r="G137" s="38">
        <v>46019</v>
      </c>
      <c r="H137" s="36" t="s">
        <v>209</v>
      </c>
      <c r="I137" s="36" t="s">
        <v>569</v>
      </c>
      <c r="J137" s="36" t="s">
        <v>237</v>
      </c>
      <c r="K137" s="41">
        <v>46057</v>
      </c>
      <c r="L137" s="37">
        <v>7.0000000000000007E-2</v>
      </c>
      <c r="O137" s="18" t="s">
        <v>665</v>
      </c>
      <c r="P137" s="18">
        <v>9864928</v>
      </c>
      <c r="Q137" s="68" t="s">
        <v>90</v>
      </c>
      <c r="R137" s="18" t="s">
        <v>183</v>
      </c>
      <c r="S137" s="77" t="s">
        <v>10</v>
      </c>
      <c r="T137" s="71">
        <v>46060</v>
      </c>
      <c r="U137" s="67" t="s">
        <v>117</v>
      </c>
      <c r="V137" s="76">
        <v>7.0470000000000005E-2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207</v>
      </c>
      <c r="C138" s="36" t="s">
        <v>183</v>
      </c>
      <c r="D138" s="36" t="s">
        <v>187</v>
      </c>
      <c r="E138" s="36" t="s">
        <v>438</v>
      </c>
      <c r="F138" s="37">
        <v>9960590</v>
      </c>
      <c r="G138" s="38">
        <v>46039</v>
      </c>
      <c r="H138" s="36" t="s">
        <v>171</v>
      </c>
      <c r="I138" s="36" t="s">
        <v>173</v>
      </c>
      <c r="J138" s="36" t="s">
        <v>570</v>
      </c>
      <c r="K138" s="41">
        <v>46056</v>
      </c>
      <c r="L138" s="37">
        <v>7.0000000000000007E-2</v>
      </c>
      <c r="O138" s="18" t="s">
        <v>666</v>
      </c>
      <c r="P138" s="18">
        <v>9855812</v>
      </c>
      <c r="Q138" s="68" t="s">
        <v>90</v>
      </c>
      <c r="R138" s="18" t="s">
        <v>183</v>
      </c>
      <c r="S138" s="77" t="s">
        <v>10</v>
      </c>
      <c r="T138" s="71">
        <v>46057</v>
      </c>
      <c r="U138" s="67" t="s">
        <v>120</v>
      </c>
      <c r="V138" s="76">
        <v>7.2900000000000006E-2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208</v>
      </c>
      <c r="C139" s="36" t="s">
        <v>78</v>
      </c>
      <c r="D139" s="36" t="s">
        <v>77</v>
      </c>
      <c r="E139" s="36" t="s">
        <v>571</v>
      </c>
      <c r="F139" s="37">
        <v>9325697</v>
      </c>
      <c r="G139" s="38">
        <v>46021</v>
      </c>
      <c r="H139" s="36" t="s">
        <v>170</v>
      </c>
      <c r="I139" s="36" t="s">
        <v>45</v>
      </c>
      <c r="J139" s="36" t="s">
        <v>254</v>
      </c>
      <c r="K139" s="41">
        <v>46061</v>
      </c>
      <c r="L139" s="37">
        <v>0.06</v>
      </c>
      <c r="O139" s="18" t="s">
        <v>667</v>
      </c>
      <c r="P139" s="18">
        <v>9892133</v>
      </c>
      <c r="Q139" s="68" t="s">
        <v>90</v>
      </c>
      <c r="R139" s="18" t="s">
        <v>183</v>
      </c>
      <c r="S139" s="77" t="s">
        <v>10</v>
      </c>
      <c r="T139" s="71">
        <v>46057</v>
      </c>
      <c r="U139" s="67" t="s">
        <v>120</v>
      </c>
      <c r="V139" s="76">
        <v>7.0632E-2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208</v>
      </c>
      <c r="C140" s="36" t="s">
        <v>78</v>
      </c>
      <c r="D140" s="36" t="s">
        <v>77</v>
      </c>
      <c r="E140" s="36" t="s">
        <v>572</v>
      </c>
      <c r="F140" s="37">
        <v>9431147</v>
      </c>
      <c r="G140" s="38">
        <v>46030</v>
      </c>
      <c r="H140" s="36" t="s">
        <v>93</v>
      </c>
      <c r="I140" s="36" t="s">
        <v>93</v>
      </c>
      <c r="J140" s="36" t="s">
        <v>93</v>
      </c>
      <c r="K140" s="41">
        <v>46060</v>
      </c>
      <c r="L140" s="37">
        <v>0.09</v>
      </c>
      <c r="O140" s="18" t="s">
        <v>327</v>
      </c>
      <c r="P140" s="18">
        <v>9902902</v>
      </c>
      <c r="Q140" s="68" t="s">
        <v>90</v>
      </c>
      <c r="R140" s="18" t="s">
        <v>183</v>
      </c>
      <c r="S140" s="63" t="s">
        <v>10</v>
      </c>
      <c r="T140" s="71">
        <v>46057</v>
      </c>
      <c r="U140" s="67" t="s">
        <v>120</v>
      </c>
      <c r="V140" s="76">
        <v>7.0470000000000005E-2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208</v>
      </c>
      <c r="C141" s="36" t="s">
        <v>78</v>
      </c>
      <c r="D141" s="36" t="s">
        <v>77</v>
      </c>
      <c r="E141" s="36" t="s">
        <v>573</v>
      </c>
      <c r="F141" s="37">
        <v>9307176</v>
      </c>
      <c r="G141" s="38">
        <v>46055</v>
      </c>
      <c r="H141" s="36" t="s">
        <v>210</v>
      </c>
      <c r="I141" s="36" t="s">
        <v>60</v>
      </c>
      <c r="J141" s="36" t="s">
        <v>266</v>
      </c>
      <c r="K141" s="41">
        <v>46060</v>
      </c>
      <c r="L141" s="37">
        <v>0.06</v>
      </c>
      <c r="O141" s="18" t="s">
        <v>235</v>
      </c>
      <c r="P141" s="18">
        <v>9315393</v>
      </c>
      <c r="Q141" s="68" t="s">
        <v>178</v>
      </c>
      <c r="R141" s="18" t="s">
        <v>75</v>
      </c>
      <c r="S141" s="63" t="s">
        <v>21</v>
      </c>
      <c r="T141" s="71">
        <v>46061</v>
      </c>
      <c r="U141" s="67" t="s">
        <v>118</v>
      </c>
      <c r="V141" s="76">
        <v>5.9008500000000005E-2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208</v>
      </c>
      <c r="C142" s="36" t="s">
        <v>78</v>
      </c>
      <c r="D142" s="36" t="s">
        <v>77</v>
      </c>
      <c r="E142" s="36" t="s">
        <v>574</v>
      </c>
      <c r="F142" s="37">
        <v>9397327</v>
      </c>
      <c r="G142" s="38">
        <v>46040</v>
      </c>
      <c r="H142" s="36" t="s">
        <v>209</v>
      </c>
      <c r="I142" s="36" t="s">
        <v>64</v>
      </c>
      <c r="J142" s="36" t="s">
        <v>205</v>
      </c>
      <c r="K142" s="41">
        <v>46059</v>
      </c>
      <c r="L142" s="37">
        <v>0.09</v>
      </c>
      <c r="O142" s="18" t="s">
        <v>668</v>
      </c>
      <c r="P142" s="18">
        <v>9376294</v>
      </c>
      <c r="Q142" s="68" t="s">
        <v>178</v>
      </c>
      <c r="R142" s="18" t="s">
        <v>75</v>
      </c>
      <c r="S142" s="63" t="s">
        <v>21</v>
      </c>
      <c r="T142" s="71">
        <v>46055</v>
      </c>
      <c r="U142" s="68" t="s">
        <v>116</v>
      </c>
      <c r="V142" s="76">
        <v>5.8887000000000009E-2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208</v>
      </c>
      <c r="C143" s="36" t="s">
        <v>78</v>
      </c>
      <c r="D143" s="36" t="s">
        <v>77</v>
      </c>
      <c r="E143" s="36" t="s">
        <v>441</v>
      </c>
      <c r="F143" s="37">
        <v>9431135</v>
      </c>
      <c r="G143" s="38">
        <v>46038</v>
      </c>
      <c r="H143" s="36" t="s">
        <v>209</v>
      </c>
      <c r="I143" s="36" t="s">
        <v>64</v>
      </c>
      <c r="J143" s="36" t="s">
        <v>488</v>
      </c>
      <c r="K143" s="41">
        <v>46055</v>
      </c>
      <c r="L143" s="37">
        <v>0.09</v>
      </c>
      <c r="O143" s="18" t="s">
        <v>251</v>
      </c>
      <c r="P143" s="18">
        <v>9338955</v>
      </c>
      <c r="Q143" s="68" t="s">
        <v>178</v>
      </c>
      <c r="R143" s="18" t="s">
        <v>75</v>
      </c>
      <c r="S143" s="63" t="s">
        <v>21</v>
      </c>
      <c r="T143" s="71">
        <v>46057</v>
      </c>
      <c r="U143" s="68" t="s">
        <v>120</v>
      </c>
      <c r="V143" s="76">
        <v>5.8725000000000006E-2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208</v>
      </c>
      <c r="C144" s="36" t="s">
        <v>78</v>
      </c>
      <c r="D144" s="36" t="s">
        <v>77</v>
      </c>
      <c r="E144" s="36" t="s">
        <v>575</v>
      </c>
      <c r="F144" s="37">
        <v>9337951</v>
      </c>
      <c r="G144" s="38">
        <v>46021</v>
      </c>
      <c r="H144" s="36" t="s">
        <v>170</v>
      </c>
      <c r="I144" s="36" t="s">
        <v>45</v>
      </c>
      <c r="J144" s="36" t="s">
        <v>254</v>
      </c>
      <c r="K144" s="41">
        <v>46056</v>
      </c>
      <c r="L144" s="37">
        <v>0.09</v>
      </c>
      <c r="O144" s="18" t="s">
        <v>373</v>
      </c>
      <c r="P144" s="18">
        <v>9277620</v>
      </c>
      <c r="Q144" s="68" t="s">
        <v>178</v>
      </c>
      <c r="R144" s="18" t="s">
        <v>75</v>
      </c>
      <c r="S144" s="63" t="s">
        <v>21</v>
      </c>
      <c r="T144" s="71">
        <v>46059</v>
      </c>
      <c r="U144" s="68" t="s">
        <v>115</v>
      </c>
      <c r="V144" s="76">
        <v>5.8725000000000006E-2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208</v>
      </c>
      <c r="C145" s="36" t="s">
        <v>78</v>
      </c>
      <c r="D145" s="36" t="s">
        <v>77</v>
      </c>
      <c r="E145" s="36" t="s">
        <v>576</v>
      </c>
      <c r="F145" s="37">
        <v>9397341</v>
      </c>
      <c r="G145" s="38">
        <v>46036</v>
      </c>
      <c r="H145" s="36" t="s">
        <v>209</v>
      </c>
      <c r="I145" s="36" t="s">
        <v>70</v>
      </c>
      <c r="J145" s="36" t="s">
        <v>69</v>
      </c>
      <c r="K145" s="41">
        <v>46055</v>
      </c>
      <c r="L145" s="37">
        <v>0.09</v>
      </c>
      <c r="O145" s="18" t="s">
        <v>669</v>
      </c>
      <c r="P145" s="18">
        <v>9324332</v>
      </c>
      <c r="Q145" s="68" t="s">
        <v>197</v>
      </c>
      <c r="R145" s="18" t="s">
        <v>12</v>
      </c>
      <c r="S145" s="63" t="s">
        <v>10</v>
      </c>
      <c r="T145" s="71">
        <v>46058</v>
      </c>
      <c r="U145" s="68" t="s">
        <v>119</v>
      </c>
      <c r="V145" s="76">
        <v>3.0682395000000001E-2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208</v>
      </c>
      <c r="C146" s="36" t="s">
        <v>78</v>
      </c>
      <c r="D146" s="36" t="s">
        <v>77</v>
      </c>
      <c r="E146" s="36" t="s">
        <v>577</v>
      </c>
      <c r="F146" s="37">
        <v>9298399</v>
      </c>
      <c r="G146" s="38">
        <v>46041</v>
      </c>
      <c r="H146" s="36" t="s">
        <v>209</v>
      </c>
      <c r="I146" s="36" t="s">
        <v>81</v>
      </c>
      <c r="J146" s="36" t="s">
        <v>237</v>
      </c>
      <c r="K146" s="41">
        <v>46058</v>
      </c>
      <c r="L146" s="37">
        <v>0.06</v>
      </c>
      <c r="O146" s="18" t="s">
        <v>486</v>
      </c>
      <c r="P146" s="18">
        <v>9269207</v>
      </c>
      <c r="Q146" s="68" t="s">
        <v>197</v>
      </c>
      <c r="R146" s="18" t="s">
        <v>12</v>
      </c>
      <c r="S146" s="63" t="s">
        <v>10</v>
      </c>
      <c r="T146" s="71">
        <v>46057</v>
      </c>
      <c r="U146" s="68" t="s">
        <v>120</v>
      </c>
      <c r="V146" s="76">
        <v>3.0010500000000002E-2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208</v>
      </c>
      <c r="C147" s="36" t="s">
        <v>78</v>
      </c>
      <c r="D147" s="36" t="s">
        <v>77</v>
      </c>
      <c r="E147" s="36" t="s">
        <v>578</v>
      </c>
      <c r="F147" s="37">
        <v>9377547</v>
      </c>
      <c r="G147" s="38">
        <v>46052</v>
      </c>
      <c r="H147" s="36" t="s">
        <v>213</v>
      </c>
      <c r="I147" s="36" t="s">
        <v>41</v>
      </c>
      <c r="J147" s="36" t="s">
        <v>579</v>
      </c>
      <c r="K147" s="41">
        <v>46057</v>
      </c>
      <c r="L147" s="37">
        <v>0.06</v>
      </c>
      <c r="O147" s="18" t="s">
        <v>670</v>
      </c>
      <c r="P147" s="18">
        <v>9645970</v>
      </c>
      <c r="Q147" s="68" t="s">
        <v>218</v>
      </c>
      <c r="R147" s="18" t="s">
        <v>59</v>
      </c>
      <c r="S147" s="63" t="s">
        <v>10</v>
      </c>
      <c r="T147" s="71">
        <v>46057</v>
      </c>
      <c r="U147" s="68" t="s">
        <v>120</v>
      </c>
      <c r="V147" s="76">
        <v>6.2775000000000011E-2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208</v>
      </c>
      <c r="C148" s="36" t="s">
        <v>78</v>
      </c>
      <c r="D148" s="36" t="s">
        <v>77</v>
      </c>
      <c r="E148" s="36" t="s">
        <v>255</v>
      </c>
      <c r="F148" s="37">
        <v>9085651</v>
      </c>
      <c r="G148" s="38">
        <v>46038</v>
      </c>
      <c r="H148" s="36" t="s">
        <v>209</v>
      </c>
      <c r="I148" s="36" t="s">
        <v>47</v>
      </c>
      <c r="J148" s="36" t="s">
        <v>418</v>
      </c>
      <c r="K148" s="41">
        <v>46059</v>
      </c>
      <c r="L148" s="37">
        <v>0.03</v>
      </c>
      <c r="O148" s="18" t="s">
        <v>341</v>
      </c>
      <c r="P148" s="18">
        <v>9275335</v>
      </c>
      <c r="Q148" s="68" t="s">
        <v>218</v>
      </c>
      <c r="R148" s="18" t="s">
        <v>59</v>
      </c>
      <c r="S148" s="63" t="s">
        <v>10</v>
      </c>
      <c r="T148" s="71">
        <v>46055</v>
      </c>
      <c r="U148" s="68" t="s">
        <v>116</v>
      </c>
      <c r="V148" s="76">
        <v>5.7817395000000008E-2</v>
      </c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208</v>
      </c>
      <c r="C149" s="36" t="s">
        <v>78</v>
      </c>
      <c r="D149" s="36" t="s">
        <v>77</v>
      </c>
      <c r="E149" s="36" t="s">
        <v>580</v>
      </c>
      <c r="F149" s="37">
        <v>9250713</v>
      </c>
      <c r="G149" s="38">
        <v>46053</v>
      </c>
      <c r="H149" s="36" t="s">
        <v>213</v>
      </c>
      <c r="I149" s="36" t="s">
        <v>41</v>
      </c>
      <c r="J149" s="36" t="s">
        <v>40</v>
      </c>
      <c r="K149" s="41">
        <v>46058</v>
      </c>
      <c r="L149" s="37">
        <v>0.06</v>
      </c>
      <c r="O149" s="18" t="s">
        <v>305</v>
      </c>
      <c r="P149" s="18">
        <v>9305128</v>
      </c>
      <c r="Q149" s="68" t="s">
        <v>43</v>
      </c>
      <c r="R149" s="18" t="s">
        <v>42</v>
      </c>
      <c r="S149" s="63" t="s">
        <v>21</v>
      </c>
      <c r="T149" s="71">
        <v>46060</v>
      </c>
      <c r="U149" s="68" t="s">
        <v>117</v>
      </c>
      <c r="V149" s="76">
        <v>5.957550000000001E-2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208</v>
      </c>
      <c r="C150" s="36" t="s">
        <v>78</v>
      </c>
      <c r="D150" s="36" t="s">
        <v>77</v>
      </c>
      <c r="E150" s="36" t="s">
        <v>343</v>
      </c>
      <c r="F150" s="37">
        <v>9334076</v>
      </c>
      <c r="G150" s="38">
        <v>46051</v>
      </c>
      <c r="H150" s="36" t="s">
        <v>210</v>
      </c>
      <c r="I150" s="36" t="s">
        <v>60</v>
      </c>
      <c r="J150" s="36" t="s">
        <v>266</v>
      </c>
      <c r="K150" s="41">
        <v>46055</v>
      </c>
      <c r="L150" s="37">
        <v>0.06</v>
      </c>
      <c r="O150" s="18" t="s">
        <v>671</v>
      </c>
      <c r="P150" s="18">
        <v>9253105</v>
      </c>
      <c r="Q150" s="68" t="s">
        <v>43</v>
      </c>
      <c r="R150" s="18" t="s">
        <v>42</v>
      </c>
      <c r="S150" s="63" t="s">
        <v>21</v>
      </c>
      <c r="T150" s="71">
        <v>46060</v>
      </c>
      <c r="U150" s="68" t="s">
        <v>117</v>
      </c>
      <c r="V150" s="76">
        <v>5.6962440000000003E-2</v>
      </c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208</v>
      </c>
      <c r="C151" s="36" t="s">
        <v>78</v>
      </c>
      <c r="D151" s="36" t="s">
        <v>77</v>
      </c>
      <c r="E151" s="36" t="s">
        <v>581</v>
      </c>
      <c r="F151" s="37">
        <v>9321732</v>
      </c>
      <c r="G151" s="38">
        <v>46053</v>
      </c>
      <c r="H151" s="36" t="s">
        <v>210</v>
      </c>
      <c r="I151" s="36" t="s">
        <v>60</v>
      </c>
      <c r="J151" s="36" t="s">
        <v>266</v>
      </c>
      <c r="K151" s="41">
        <v>46057</v>
      </c>
      <c r="L151" s="37">
        <v>0.06</v>
      </c>
      <c r="O151" t="s">
        <v>483</v>
      </c>
      <c r="P151">
        <v>9873840</v>
      </c>
      <c r="Q151" t="s">
        <v>220</v>
      </c>
      <c r="R151" t="s">
        <v>202</v>
      </c>
      <c r="S151" t="s">
        <v>10</v>
      </c>
      <c r="T151">
        <v>46055</v>
      </c>
      <c r="U151" t="s">
        <v>116</v>
      </c>
      <c r="V151" s="76">
        <v>7.0470000000000005E-2</v>
      </c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208</v>
      </c>
      <c r="C152" s="36" t="s">
        <v>78</v>
      </c>
      <c r="D152" s="36" t="s">
        <v>77</v>
      </c>
      <c r="E152" s="36" t="s">
        <v>582</v>
      </c>
      <c r="F152" s="37">
        <v>9766889</v>
      </c>
      <c r="G152" s="38">
        <v>46041</v>
      </c>
      <c r="H152" s="36" t="s">
        <v>209</v>
      </c>
      <c r="I152" s="36" t="s">
        <v>47</v>
      </c>
      <c r="J152" s="36" t="s">
        <v>271</v>
      </c>
      <c r="K152" s="41">
        <v>46058</v>
      </c>
      <c r="L152" s="37">
        <v>7.0000000000000007E-2</v>
      </c>
      <c r="O152" s="18" t="s">
        <v>353</v>
      </c>
      <c r="P152" s="18">
        <v>9961398</v>
      </c>
      <c r="Q152" s="68" t="s">
        <v>26</v>
      </c>
      <c r="R152" s="18" t="s">
        <v>20</v>
      </c>
      <c r="S152" s="63" t="s">
        <v>21</v>
      </c>
      <c r="T152" s="71">
        <v>46057</v>
      </c>
      <c r="U152" s="68" t="s">
        <v>120</v>
      </c>
      <c r="V152" s="76">
        <v>7.0470000000000005E-2</v>
      </c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208</v>
      </c>
      <c r="C153" s="36" t="s">
        <v>78</v>
      </c>
      <c r="D153" s="36" t="s">
        <v>77</v>
      </c>
      <c r="E153" s="36" t="s">
        <v>583</v>
      </c>
      <c r="F153" s="37">
        <v>9443413</v>
      </c>
      <c r="G153" s="38">
        <v>46042</v>
      </c>
      <c r="H153" s="36" t="s">
        <v>209</v>
      </c>
      <c r="I153" s="36" t="s">
        <v>70</v>
      </c>
      <c r="J153" s="36" t="s">
        <v>72</v>
      </c>
      <c r="K153" s="41">
        <v>46060</v>
      </c>
      <c r="L153" s="37">
        <v>0.11</v>
      </c>
      <c r="O153" s="18" t="s">
        <v>352</v>
      </c>
      <c r="P153" s="18">
        <v>9947500</v>
      </c>
      <c r="Q153" s="68" t="s">
        <v>26</v>
      </c>
      <c r="R153" s="18" t="s">
        <v>20</v>
      </c>
      <c r="S153" s="63" t="s">
        <v>21</v>
      </c>
      <c r="T153" s="71">
        <v>46056</v>
      </c>
      <c r="U153" s="68" t="s">
        <v>189</v>
      </c>
      <c r="V153" s="76">
        <v>6.90606E-2</v>
      </c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208</v>
      </c>
      <c r="C154" s="36" t="s">
        <v>78</v>
      </c>
      <c r="D154" s="36" t="s">
        <v>77</v>
      </c>
      <c r="E154" s="36" t="s">
        <v>584</v>
      </c>
      <c r="F154" s="37">
        <v>9418365</v>
      </c>
      <c r="G154" s="38">
        <v>46036</v>
      </c>
      <c r="H154" s="36" t="s">
        <v>209</v>
      </c>
      <c r="I154" s="36" t="s">
        <v>64</v>
      </c>
      <c r="J154" s="36" t="s">
        <v>180</v>
      </c>
      <c r="K154" s="41">
        <v>46055</v>
      </c>
      <c r="L154" s="37">
        <v>0.12</v>
      </c>
      <c r="O154" s="18" t="s">
        <v>304</v>
      </c>
      <c r="P154" s="18">
        <v>9351971</v>
      </c>
      <c r="Q154" s="68" t="s">
        <v>26</v>
      </c>
      <c r="R154" s="18" t="s">
        <v>20</v>
      </c>
      <c r="S154" s="63" t="s">
        <v>21</v>
      </c>
      <c r="T154" s="71">
        <v>46060</v>
      </c>
      <c r="U154" s="68" t="s">
        <v>117</v>
      </c>
      <c r="V154" s="76">
        <v>5.8887000000000009E-2</v>
      </c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208</v>
      </c>
      <c r="C155" s="36" t="s">
        <v>78</v>
      </c>
      <c r="D155" s="36" t="s">
        <v>77</v>
      </c>
      <c r="E155" s="36" t="s">
        <v>585</v>
      </c>
      <c r="F155" s="37">
        <v>9333591</v>
      </c>
      <c r="G155" s="38">
        <v>46045</v>
      </c>
      <c r="H155" s="36" t="s">
        <v>209</v>
      </c>
      <c r="I155" s="36" t="s">
        <v>64</v>
      </c>
      <c r="J155" s="36" t="s">
        <v>3</v>
      </c>
      <c r="K155" s="41">
        <v>46057</v>
      </c>
      <c r="L155" s="37">
        <v>0.06</v>
      </c>
      <c r="O155" s="18" t="s">
        <v>672</v>
      </c>
      <c r="P155" s="18">
        <v>9372963</v>
      </c>
      <c r="Q155" s="68" t="s">
        <v>90</v>
      </c>
      <c r="R155" s="18" t="s">
        <v>183</v>
      </c>
      <c r="S155" s="63" t="s">
        <v>10</v>
      </c>
      <c r="T155" s="71">
        <v>46061</v>
      </c>
      <c r="U155" s="68" t="s">
        <v>118</v>
      </c>
      <c r="V155" s="76">
        <v>6.2205975000000004E-2</v>
      </c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208</v>
      </c>
      <c r="C156" s="36" t="s">
        <v>78</v>
      </c>
      <c r="D156" s="36" t="s">
        <v>77</v>
      </c>
      <c r="E156" s="36" t="s">
        <v>586</v>
      </c>
      <c r="F156" s="37">
        <v>9403657</v>
      </c>
      <c r="G156" s="38">
        <v>46046</v>
      </c>
      <c r="H156" s="36" t="s">
        <v>209</v>
      </c>
      <c r="I156" s="36" t="s">
        <v>81</v>
      </c>
      <c r="J156" s="36" t="s">
        <v>587</v>
      </c>
      <c r="K156" s="41">
        <v>46059</v>
      </c>
      <c r="L156" s="37">
        <v>0.06</v>
      </c>
      <c r="O156" s="18" t="s">
        <v>673</v>
      </c>
      <c r="P156" s="18">
        <v>9759240</v>
      </c>
      <c r="Q156" s="68" t="s">
        <v>88</v>
      </c>
      <c r="R156" s="18" t="s">
        <v>183</v>
      </c>
      <c r="S156" s="63" t="s">
        <v>10</v>
      </c>
      <c r="T156" s="71">
        <v>46061</v>
      </c>
      <c r="U156" s="68" t="s">
        <v>118</v>
      </c>
      <c r="V156" s="76">
        <v>6.2775000000000011E-2</v>
      </c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208</v>
      </c>
      <c r="C157" s="36" t="s">
        <v>78</v>
      </c>
      <c r="D157" s="36" t="s">
        <v>77</v>
      </c>
      <c r="E157" s="36" t="s">
        <v>332</v>
      </c>
      <c r="F157" s="37">
        <v>9976927</v>
      </c>
      <c r="G157" s="38">
        <v>46051</v>
      </c>
      <c r="H157" s="36" t="s">
        <v>213</v>
      </c>
      <c r="I157" s="36" t="s">
        <v>27</v>
      </c>
      <c r="J157" s="36" t="s">
        <v>240</v>
      </c>
      <c r="K157" s="41">
        <v>46060</v>
      </c>
      <c r="L157" s="37">
        <v>0.05</v>
      </c>
      <c r="O157" s="18" t="s">
        <v>674</v>
      </c>
      <c r="P157" s="18">
        <v>9781920</v>
      </c>
      <c r="Q157" s="68" t="s">
        <v>4</v>
      </c>
      <c r="R157" s="18" t="s">
        <v>75</v>
      </c>
      <c r="S157" s="69" t="s">
        <v>10</v>
      </c>
      <c r="T157" s="71">
        <v>46061</v>
      </c>
      <c r="U157" s="68" t="s">
        <v>118</v>
      </c>
      <c r="V157" s="76">
        <v>7.0470000000000005E-2</v>
      </c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208</v>
      </c>
      <c r="C158" s="36" t="s">
        <v>78</v>
      </c>
      <c r="D158" s="36" t="s">
        <v>77</v>
      </c>
      <c r="E158" s="36" t="s">
        <v>588</v>
      </c>
      <c r="F158" s="37">
        <v>9975507</v>
      </c>
      <c r="G158" s="38">
        <v>46038</v>
      </c>
      <c r="H158" s="36" t="s">
        <v>213</v>
      </c>
      <c r="I158" s="36" t="s">
        <v>27</v>
      </c>
      <c r="J158" s="36" t="s">
        <v>240</v>
      </c>
      <c r="K158" s="41">
        <v>46056</v>
      </c>
      <c r="L158" s="37">
        <v>7.0000000000000007E-2</v>
      </c>
      <c r="O158" s="18" t="s">
        <v>675</v>
      </c>
      <c r="P158" s="18">
        <v>9878723</v>
      </c>
      <c r="Q158" s="68" t="s">
        <v>91</v>
      </c>
      <c r="R158" s="18" t="s">
        <v>183</v>
      </c>
      <c r="S158" s="69" t="s">
        <v>10</v>
      </c>
      <c r="T158" s="71">
        <v>46059</v>
      </c>
      <c r="U158" s="68" t="s">
        <v>115</v>
      </c>
      <c r="V158" s="76">
        <v>7.2900000000000006E-2</v>
      </c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208</v>
      </c>
      <c r="C159" s="36" t="s">
        <v>78</v>
      </c>
      <c r="D159" s="36" t="s">
        <v>77</v>
      </c>
      <c r="E159" s="36" t="s">
        <v>589</v>
      </c>
      <c r="F159" s="37">
        <v>9986611</v>
      </c>
      <c r="G159" s="38">
        <v>46029</v>
      </c>
      <c r="H159" s="36" t="s">
        <v>171</v>
      </c>
      <c r="I159" s="36" t="s">
        <v>192</v>
      </c>
      <c r="J159" s="36" t="s">
        <v>226</v>
      </c>
      <c r="K159" s="41">
        <v>46058</v>
      </c>
      <c r="L159" s="37">
        <v>7.0000000000000007E-2</v>
      </c>
      <c r="O159" s="49" t="s">
        <v>471</v>
      </c>
      <c r="P159" s="49">
        <v>9915894</v>
      </c>
      <c r="Q159" s="51" t="s">
        <v>214</v>
      </c>
      <c r="R159" s="49" t="s">
        <v>32</v>
      </c>
      <c r="S159" s="50" t="s">
        <v>21</v>
      </c>
      <c r="T159" s="72">
        <v>46061</v>
      </c>
      <c r="U159" s="51" t="s">
        <v>118</v>
      </c>
      <c r="V159" s="76">
        <v>7.0632E-2</v>
      </c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208</v>
      </c>
      <c r="C160" s="36" t="s">
        <v>78</v>
      </c>
      <c r="D160" s="36" t="s">
        <v>77</v>
      </c>
      <c r="E160" s="36" t="s">
        <v>590</v>
      </c>
      <c r="F160" s="37">
        <v>9981491</v>
      </c>
      <c r="G160" s="38">
        <v>46037</v>
      </c>
      <c r="H160" s="36" t="s">
        <v>21</v>
      </c>
      <c r="I160" s="36" t="s">
        <v>21</v>
      </c>
      <c r="J160" s="36" t="s">
        <v>21</v>
      </c>
      <c r="K160" s="41">
        <v>46060</v>
      </c>
      <c r="L160" s="37">
        <v>7.0000000000000007E-2</v>
      </c>
      <c r="O160" s="49" t="s">
        <v>329</v>
      </c>
      <c r="P160" s="49">
        <v>9862920</v>
      </c>
      <c r="Q160" s="51" t="s">
        <v>43</v>
      </c>
      <c r="R160" s="49" t="s">
        <v>42</v>
      </c>
      <c r="S160" s="50" t="s">
        <v>21</v>
      </c>
      <c r="T160" s="72">
        <v>46061</v>
      </c>
      <c r="U160" s="51" t="s">
        <v>118</v>
      </c>
      <c r="V160" s="76">
        <v>6.9173999999999999E-2</v>
      </c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208</v>
      </c>
      <c r="C161" s="36" t="s">
        <v>78</v>
      </c>
      <c r="D161" s="36" t="s">
        <v>77</v>
      </c>
      <c r="E161" s="36" t="s">
        <v>591</v>
      </c>
      <c r="F161" s="37">
        <v>9981049</v>
      </c>
      <c r="G161" s="38">
        <v>46025</v>
      </c>
      <c r="H161" s="36" t="s">
        <v>171</v>
      </c>
      <c r="I161" s="36" t="s">
        <v>192</v>
      </c>
      <c r="J161" s="36" t="s">
        <v>226</v>
      </c>
      <c r="K161" s="41">
        <v>46059</v>
      </c>
      <c r="L161" s="37">
        <v>7.0000000000000007E-2</v>
      </c>
      <c r="O161" s="49" t="s">
        <v>676</v>
      </c>
      <c r="P161" s="49">
        <v>9256597</v>
      </c>
      <c r="Q161" s="51" t="s">
        <v>11</v>
      </c>
      <c r="R161" s="49" t="s">
        <v>12</v>
      </c>
      <c r="S161" s="50" t="s">
        <v>10</v>
      </c>
      <c r="T161" s="72">
        <v>46056</v>
      </c>
      <c r="U161" s="51" t="s">
        <v>189</v>
      </c>
      <c r="V161" s="76">
        <v>5.5925640000000006E-2</v>
      </c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208</v>
      </c>
      <c r="C162" s="36" t="s">
        <v>84</v>
      </c>
      <c r="D162" s="36" t="s">
        <v>85</v>
      </c>
      <c r="E162" s="36" t="s">
        <v>592</v>
      </c>
      <c r="F162" s="37">
        <v>9074626</v>
      </c>
      <c r="G162" s="38">
        <v>46036</v>
      </c>
      <c r="H162" s="36" t="s">
        <v>209</v>
      </c>
      <c r="I162" s="36" t="s">
        <v>47</v>
      </c>
      <c r="J162" s="36" t="s">
        <v>49</v>
      </c>
      <c r="K162" s="41">
        <v>46055</v>
      </c>
      <c r="L162" s="37">
        <v>0.06</v>
      </c>
      <c r="O162" s="49" t="s">
        <v>307</v>
      </c>
      <c r="P162" s="49">
        <v>9600528</v>
      </c>
      <c r="Q162" s="51" t="s">
        <v>79</v>
      </c>
      <c r="R162" s="49" t="s">
        <v>80</v>
      </c>
      <c r="S162" s="50" t="s">
        <v>17</v>
      </c>
      <c r="T162" s="72">
        <v>46057</v>
      </c>
      <c r="U162" s="51" t="s">
        <v>120</v>
      </c>
      <c r="V162" s="76">
        <v>6.2775000000000011E-2</v>
      </c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208</v>
      </c>
      <c r="C163" s="36" t="s">
        <v>84</v>
      </c>
      <c r="D163" s="36" t="s">
        <v>85</v>
      </c>
      <c r="E163" s="36" t="s">
        <v>380</v>
      </c>
      <c r="F163" s="37">
        <v>9074652</v>
      </c>
      <c r="G163" s="38">
        <v>46052</v>
      </c>
      <c r="H163" s="36" t="s">
        <v>213</v>
      </c>
      <c r="I163" s="36" t="s">
        <v>41</v>
      </c>
      <c r="J163" s="36" t="s">
        <v>40</v>
      </c>
      <c r="K163" s="41">
        <v>46057</v>
      </c>
      <c r="L163" s="37">
        <v>0.06</v>
      </c>
      <c r="O163" s="49" t="s">
        <v>677</v>
      </c>
      <c r="P163" s="49">
        <v>9161510</v>
      </c>
      <c r="Q163" s="51" t="s">
        <v>225</v>
      </c>
      <c r="R163" s="49" t="s">
        <v>42</v>
      </c>
      <c r="S163" s="50" t="s">
        <v>21</v>
      </c>
      <c r="T163" s="72">
        <v>46058</v>
      </c>
      <c r="U163" s="51" t="s">
        <v>119</v>
      </c>
      <c r="V163" s="52">
        <v>7.6715100000000003E-3</v>
      </c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209</v>
      </c>
      <c r="C164" s="36" t="s">
        <v>75</v>
      </c>
      <c r="D164" s="36" t="s">
        <v>178</v>
      </c>
      <c r="E164" s="36" t="s">
        <v>480</v>
      </c>
      <c r="F164" s="37">
        <v>9269180</v>
      </c>
      <c r="G164" s="38">
        <v>46049</v>
      </c>
      <c r="H164" s="36" t="s">
        <v>209</v>
      </c>
      <c r="I164" s="36" t="s">
        <v>47</v>
      </c>
      <c r="J164" s="36" t="s">
        <v>250</v>
      </c>
      <c r="K164" s="41">
        <v>46055</v>
      </c>
      <c r="L164" s="37">
        <v>0.06</v>
      </c>
      <c r="O164" s="49" t="s">
        <v>678</v>
      </c>
      <c r="P164" s="49">
        <v>9256793</v>
      </c>
      <c r="Q164" s="49" t="s">
        <v>43</v>
      </c>
      <c r="R164" s="49" t="s">
        <v>42</v>
      </c>
      <c r="S164" s="50" t="s">
        <v>21</v>
      </c>
      <c r="T164" s="72">
        <v>46061</v>
      </c>
      <c r="U164" s="51" t="s">
        <v>118</v>
      </c>
      <c r="V164" s="52">
        <v>5.5998135000000004E-2</v>
      </c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209</v>
      </c>
      <c r="C165" s="36" t="s">
        <v>75</v>
      </c>
      <c r="D165" s="36" t="s">
        <v>178</v>
      </c>
      <c r="E165" s="36" t="s">
        <v>376</v>
      </c>
      <c r="F165" s="37">
        <v>9332054</v>
      </c>
      <c r="G165" s="38">
        <v>46053</v>
      </c>
      <c r="H165" s="36" t="s">
        <v>209</v>
      </c>
      <c r="I165" s="36" t="s">
        <v>47</v>
      </c>
      <c r="J165" s="36" t="s">
        <v>203</v>
      </c>
      <c r="K165" s="41">
        <v>46057</v>
      </c>
      <c r="L165" s="37">
        <v>0.06</v>
      </c>
      <c r="O165" s="49" t="s">
        <v>361</v>
      </c>
      <c r="P165" s="49">
        <v>9750701</v>
      </c>
      <c r="Q165" s="49" t="s">
        <v>4</v>
      </c>
      <c r="R165" s="49" t="s">
        <v>75</v>
      </c>
      <c r="S165" s="50" t="s">
        <v>10</v>
      </c>
      <c r="T165" s="72">
        <v>46056</v>
      </c>
      <c r="U165" s="51" t="s">
        <v>189</v>
      </c>
      <c r="V165" s="52">
        <v>7.0470000000000005E-2</v>
      </c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209</v>
      </c>
      <c r="C166" s="36" t="s">
        <v>75</v>
      </c>
      <c r="D166" s="36" t="s">
        <v>178</v>
      </c>
      <c r="E166" s="36" t="s">
        <v>253</v>
      </c>
      <c r="F166" s="37">
        <v>9373008</v>
      </c>
      <c r="G166" s="38">
        <v>46051</v>
      </c>
      <c r="H166" s="36" t="s">
        <v>209</v>
      </c>
      <c r="I166" s="36" t="s">
        <v>70</v>
      </c>
      <c r="J166" s="36" t="s">
        <v>219</v>
      </c>
      <c r="K166" s="41">
        <v>46056</v>
      </c>
      <c r="L166" s="37">
        <v>0.06</v>
      </c>
      <c r="O166" s="49" t="s">
        <v>286</v>
      </c>
      <c r="P166" s="49">
        <v>9750672</v>
      </c>
      <c r="Q166" s="49" t="s">
        <v>4</v>
      </c>
      <c r="R166" s="49" t="s">
        <v>75</v>
      </c>
      <c r="S166" s="50" t="s">
        <v>10</v>
      </c>
      <c r="T166" s="72">
        <v>46055</v>
      </c>
      <c r="U166" s="51" t="s">
        <v>116</v>
      </c>
      <c r="V166" s="52">
        <v>6.9926490000000008E-2</v>
      </c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210</v>
      </c>
      <c r="C167" s="36" t="s">
        <v>80</v>
      </c>
      <c r="D167" s="36" t="s">
        <v>79</v>
      </c>
      <c r="E167" s="36" t="s">
        <v>593</v>
      </c>
      <c r="F167" s="37">
        <v>9749609</v>
      </c>
      <c r="G167" s="38">
        <v>46040</v>
      </c>
      <c r="H167" s="36" t="s">
        <v>209</v>
      </c>
      <c r="I167" s="36" t="s">
        <v>47</v>
      </c>
      <c r="J167" s="36" t="s">
        <v>49</v>
      </c>
      <c r="K167" s="41">
        <v>46057</v>
      </c>
      <c r="L167" s="37">
        <v>0.04</v>
      </c>
      <c r="O167" s="49" t="s">
        <v>308</v>
      </c>
      <c r="P167" s="49">
        <v>9016492</v>
      </c>
      <c r="Q167" s="49" t="s">
        <v>53</v>
      </c>
      <c r="R167" s="49" t="s">
        <v>52</v>
      </c>
      <c r="S167" s="50" t="s">
        <v>21</v>
      </c>
      <c r="T167" s="72">
        <v>46057</v>
      </c>
      <c r="U167" s="51" t="s">
        <v>120</v>
      </c>
      <c r="V167" s="52">
        <v>7.6654350000000008E-3</v>
      </c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210</v>
      </c>
      <c r="C168" s="36" t="s">
        <v>80</v>
      </c>
      <c r="D168" s="36" t="s">
        <v>79</v>
      </c>
      <c r="E168" s="36" t="s">
        <v>594</v>
      </c>
      <c r="F168" s="37">
        <v>9540716</v>
      </c>
      <c r="G168" s="38">
        <v>46044</v>
      </c>
      <c r="H168" s="36" t="s">
        <v>209</v>
      </c>
      <c r="I168" s="36" t="s">
        <v>70</v>
      </c>
      <c r="J168" s="36" t="s">
        <v>72</v>
      </c>
      <c r="K168" s="41">
        <v>46061</v>
      </c>
      <c r="L168" s="37">
        <v>7.0000000000000007E-2</v>
      </c>
      <c r="O168" s="49" t="s">
        <v>693</v>
      </c>
      <c r="P168" s="49">
        <v>9018555</v>
      </c>
      <c r="Q168" s="49" t="s">
        <v>298</v>
      </c>
      <c r="R168" s="49" t="s">
        <v>42</v>
      </c>
      <c r="S168" s="50" t="s">
        <v>21</v>
      </c>
      <c r="T168" s="72">
        <v>46061</v>
      </c>
      <c r="U168" s="51" t="s">
        <v>118</v>
      </c>
      <c r="V168" s="52">
        <v>5.0698710000000008E-2</v>
      </c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6" t="s">
        <v>210</v>
      </c>
      <c r="C169" s="36" t="s">
        <v>80</v>
      </c>
      <c r="D169" s="36" t="s">
        <v>79</v>
      </c>
      <c r="E169" s="36" t="s">
        <v>449</v>
      </c>
      <c r="F169" s="37">
        <v>9326689</v>
      </c>
      <c r="G169" s="38">
        <v>46036</v>
      </c>
      <c r="H169" s="36" t="s">
        <v>209</v>
      </c>
      <c r="I169" s="36" t="s">
        <v>47</v>
      </c>
      <c r="J169" s="36" t="s">
        <v>450</v>
      </c>
      <c r="K169" s="41">
        <v>46057</v>
      </c>
      <c r="L169" s="37">
        <v>0.06</v>
      </c>
      <c r="O169" s="49"/>
      <c r="P169" s="49"/>
      <c r="Q169" s="49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6" t="s">
        <v>210</v>
      </c>
      <c r="C170" s="36" t="s">
        <v>80</v>
      </c>
      <c r="D170" s="36" t="s">
        <v>79</v>
      </c>
      <c r="E170" s="36" t="s">
        <v>595</v>
      </c>
      <c r="F170" s="37">
        <v>9336737</v>
      </c>
      <c r="G170" s="38">
        <v>46038</v>
      </c>
      <c r="H170" s="36" t="s">
        <v>209</v>
      </c>
      <c r="I170" s="36" t="s">
        <v>70</v>
      </c>
      <c r="J170" s="36" t="s">
        <v>69</v>
      </c>
      <c r="K170" s="41">
        <v>46055</v>
      </c>
      <c r="L170" s="37">
        <v>7.0000000000000007E-2</v>
      </c>
      <c r="O170" s="49"/>
      <c r="P170" s="49"/>
      <c r="Q170" s="49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B171" s="36" t="s">
        <v>210</v>
      </c>
      <c r="C171" s="36" t="s">
        <v>80</v>
      </c>
      <c r="D171" s="36" t="s">
        <v>79</v>
      </c>
      <c r="E171" s="36" t="s">
        <v>596</v>
      </c>
      <c r="F171" s="37">
        <v>9972672</v>
      </c>
      <c r="G171" s="38">
        <v>46052</v>
      </c>
      <c r="H171" s="36" t="s">
        <v>209</v>
      </c>
      <c r="I171" s="36" t="s">
        <v>70</v>
      </c>
      <c r="J171" s="36" t="s">
        <v>70</v>
      </c>
      <c r="K171" s="41">
        <v>46059</v>
      </c>
      <c r="L171" s="37">
        <v>7.0000000000000007E-2</v>
      </c>
      <c r="O171" s="49"/>
      <c r="P171" s="49"/>
      <c r="Q171" s="49"/>
      <c r="R171" s="49"/>
      <c r="S171" s="50"/>
      <c r="T171" s="72"/>
      <c r="U171" s="51"/>
      <c r="V171" s="52"/>
    </row>
    <row r="172" spans="2:44" x14ac:dyDescent="0.35">
      <c r="B172" s="36" t="s">
        <v>210</v>
      </c>
      <c r="C172" s="36" t="s">
        <v>80</v>
      </c>
      <c r="D172" s="36" t="s">
        <v>79</v>
      </c>
      <c r="E172" s="36" t="s">
        <v>451</v>
      </c>
      <c r="F172" s="37">
        <v>9247194</v>
      </c>
      <c r="G172" s="38">
        <v>46035</v>
      </c>
      <c r="H172" s="36" t="s">
        <v>209</v>
      </c>
      <c r="I172" s="36" t="s">
        <v>64</v>
      </c>
      <c r="J172" s="36" t="s">
        <v>3</v>
      </c>
      <c r="K172" s="41">
        <v>46055</v>
      </c>
      <c r="L172" s="37">
        <v>0.06</v>
      </c>
      <c r="O172" s="49"/>
      <c r="P172" s="49"/>
      <c r="Q172" s="49"/>
      <c r="R172" s="49"/>
      <c r="S172" s="50"/>
      <c r="T172" s="72"/>
      <c r="U172" s="51"/>
      <c r="V172" s="52"/>
    </row>
    <row r="173" spans="2:44" x14ac:dyDescent="0.35">
      <c r="B173" s="36" t="s">
        <v>211</v>
      </c>
      <c r="C173" s="36" t="s">
        <v>55</v>
      </c>
      <c r="D173" s="36" t="s">
        <v>302</v>
      </c>
      <c r="E173" s="36" t="s">
        <v>597</v>
      </c>
      <c r="F173" s="37">
        <v>9253715</v>
      </c>
      <c r="G173" s="38">
        <v>46045</v>
      </c>
      <c r="H173" s="36" t="s">
        <v>10</v>
      </c>
      <c r="I173" s="36" t="s">
        <v>10</v>
      </c>
      <c r="J173" s="36" t="s">
        <v>10</v>
      </c>
      <c r="K173" s="41">
        <v>46058</v>
      </c>
      <c r="L173" s="37">
        <v>0.06</v>
      </c>
      <c r="O173" s="49"/>
      <c r="P173" s="49"/>
      <c r="Q173" s="49"/>
      <c r="R173" s="49"/>
      <c r="S173" s="50"/>
      <c r="T173" s="72"/>
      <c r="U173" s="51"/>
      <c r="V173" s="52"/>
    </row>
    <row r="174" spans="2:44" x14ac:dyDescent="0.35">
      <c r="B174" s="36" t="s">
        <v>211</v>
      </c>
      <c r="C174" s="36" t="s">
        <v>191</v>
      </c>
      <c r="D174" s="36" t="s">
        <v>2</v>
      </c>
      <c r="E174" s="36" t="s">
        <v>598</v>
      </c>
      <c r="F174" s="37">
        <v>9766542</v>
      </c>
      <c r="G174" s="38">
        <v>46019</v>
      </c>
      <c r="H174" s="36" t="s">
        <v>209</v>
      </c>
      <c r="I174" s="36" t="s">
        <v>47</v>
      </c>
      <c r="J174" s="36" t="s">
        <v>223</v>
      </c>
      <c r="K174" s="41">
        <v>46058</v>
      </c>
      <c r="L174" s="37">
        <v>0.05</v>
      </c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B175" s="36" t="s">
        <v>211</v>
      </c>
      <c r="C175" s="36" t="s">
        <v>191</v>
      </c>
      <c r="D175" s="36" t="s">
        <v>2</v>
      </c>
      <c r="E175" s="36" t="s">
        <v>452</v>
      </c>
      <c r="F175" s="37">
        <v>9721401</v>
      </c>
      <c r="G175" s="38">
        <v>46037</v>
      </c>
      <c r="H175" s="36" t="s">
        <v>224</v>
      </c>
      <c r="I175" s="36" t="s">
        <v>16</v>
      </c>
      <c r="J175" s="36" t="s">
        <v>216</v>
      </c>
      <c r="K175" s="41">
        <v>46058</v>
      </c>
      <c r="L175" s="37">
        <v>7.0000000000000007E-2</v>
      </c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B176" s="36" t="s">
        <v>211</v>
      </c>
      <c r="C176" s="36" t="s">
        <v>191</v>
      </c>
      <c r="D176" s="36" t="s">
        <v>2</v>
      </c>
      <c r="E176" s="36" t="s">
        <v>369</v>
      </c>
      <c r="F176" s="37">
        <v>9896921</v>
      </c>
      <c r="G176" s="38">
        <v>46043</v>
      </c>
      <c r="H176" s="36" t="s">
        <v>207</v>
      </c>
      <c r="I176" s="36" t="s">
        <v>183</v>
      </c>
      <c r="J176" s="36" t="s">
        <v>198</v>
      </c>
      <c r="K176" s="41">
        <v>46058</v>
      </c>
      <c r="L176" s="37">
        <v>0.03</v>
      </c>
      <c r="O176" s="49"/>
      <c r="P176" s="49"/>
      <c r="Q176" s="49"/>
      <c r="R176" s="49"/>
      <c r="S176" s="50"/>
      <c r="T176" s="72"/>
      <c r="U176" s="51"/>
      <c r="V176" s="52"/>
    </row>
    <row r="177" spans="2:22" x14ac:dyDescent="0.35">
      <c r="B177" s="36" t="s">
        <v>211</v>
      </c>
      <c r="C177" s="36" t="s">
        <v>191</v>
      </c>
      <c r="D177" s="36" t="s">
        <v>2</v>
      </c>
      <c r="E177" s="36" t="s">
        <v>454</v>
      </c>
      <c r="F177" s="37">
        <v>9926714</v>
      </c>
      <c r="G177" s="38">
        <v>46038</v>
      </c>
      <c r="H177" s="36" t="s">
        <v>207</v>
      </c>
      <c r="I177" s="36" t="s">
        <v>32</v>
      </c>
      <c r="J177" s="36" t="s">
        <v>367</v>
      </c>
      <c r="K177" s="41">
        <v>46055</v>
      </c>
      <c r="L177" s="37">
        <v>7.0000000000000007E-2</v>
      </c>
      <c r="O177" s="49"/>
      <c r="P177" s="49"/>
      <c r="Q177" s="49"/>
      <c r="R177" s="49"/>
      <c r="S177" s="50"/>
      <c r="T177" s="72"/>
      <c r="U177" s="51"/>
      <c r="V177" s="52"/>
    </row>
    <row r="178" spans="2:22" x14ac:dyDescent="0.35">
      <c r="B178" s="36" t="s">
        <v>211</v>
      </c>
      <c r="C178" s="36" t="s">
        <v>191</v>
      </c>
      <c r="D178" s="36" t="s">
        <v>2</v>
      </c>
      <c r="E178" s="36" t="s">
        <v>599</v>
      </c>
      <c r="F178" s="37">
        <v>9947639</v>
      </c>
      <c r="G178" s="38">
        <v>46050</v>
      </c>
      <c r="H178" s="36" t="s">
        <v>10</v>
      </c>
      <c r="I178" s="36" t="s">
        <v>10</v>
      </c>
      <c r="J178" s="36" t="s">
        <v>10</v>
      </c>
      <c r="K178" s="41">
        <v>46055</v>
      </c>
      <c r="L178" s="37">
        <v>7.0000000000000007E-2</v>
      </c>
      <c r="O178" s="49"/>
      <c r="P178" s="49"/>
      <c r="Q178" s="49"/>
      <c r="R178" s="49"/>
      <c r="S178" s="50"/>
      <c r="T178" s="72"/>
      <c r="U178" s="51"/>
      <c r="V178" s="52"/>
    </row>
    <row r="179" spans="2:22" x14ac:dyDescent="0.35">
      <c r="B179" s="36" t="s">
        <v>212</v>
      </c>
      <c r="C179" s="36" t="s">
        <v>65</v>
      </c>
      <c r="D179" s="36" t="s">
        <v>455</v>
      </c>
      <c r="E179" s="36" t="s">
        <v>600</v>
      </c>
      <c r="F179" s="37">
        <v>9947512</v>
      </c>
      <c r="G179" s="38">
        <v>46032</v>
      </c>
      <c r="H179" s="36" t="s">
        <v>21</v>
      </c>
      <c r="I179" s="36" t="s">
        <v>21</v>
      </c>
      <c r="J179" s="36" t="s">
        <v>21</v>
      </c>
      <c r="K179" s="41">
        <v>46056</v>
      </c>
      <c r="L179" s="37">
        <v>7.0000000000000007E-2</v>
      </c>
      <c r="O179" s="49"/>
      <c r="P179" s="49"/>
      <c r="Q179" s="49"/>
      <c r="R179" s="49"/>
      <c r="S179" s="50"/>
      <c r="T179" s="72"/>
      <c r="U179" s="51"/>
      <c r="V179" s="52"/>
    </row>
    <row r="180" spans="2:22" x14ac:dyDescent="0.35">
      <c r="B180" s="36" t="s">
        <v>215</v>
      </c>
      <c r="C180" s="36" t="s">
        <v>32</v>
      </c>
      <c r="D180" s="36" t="s">
        <v>214</v>
      </c>
      <c r="E180" s="36" t="s">
        <v>601</v>
      </c>
      <c r="F180" s="37">
        <v>9874454</v>
      </c>
      <c r="G180" s="38">
        <v>46040</v>
      </c>
      <c r="H180" s="36" t="s">
        <v>209</v>
      </c>
      <c r="I180" s="36" t="s">
        <v>81</v>
      </c>
      <c r="J180" s="36" t="s">
        <v>190</v>
      </c>
      <c r="K180" s="41">
        <v>46055</v>
      </c>
      <c r="L180" s="37">
        <v>7.0000000000000007E-2</v>
      </c>
      <c r="O180" s="49"/>
      <c r="P180" s="49"/>
      <c r="Q180" s="49"/>
      <c r="R180" s="49"/>
      <c r="S180" s="50"/>
      <c r="T180" s="72"/>
      <c r="U180" s="51"/>
      <c r="V180" s="52"/>
    </row>
    <row r="181" spans="2:22" x14ac:dyDescent="0.35">
      <c r="B181" s="36" t="s">
        <v>215</v>
      </c>
      <c r="C181" s="36" t="s">
        <v>32</v>
      </c>
      <c r="D181" s="36" t="s">
        <v>214</v>
      </c>
      <c r="E181" s="36" t="s">
        <v>602</v>
      </c>
      <c r="F181" s="37">
        <v>9904182</v>
      </c>
      <c r="G181" s="38">
        <v>46044</v>
      </c>
      <c r="H181" s="36" t="s">
        <v>209</v>
      </c>
      <c r="I181" s="36" t="s">
        <v>70</v>
      </c>
      <c r="J181" s="36" t="s">
        <v>69</v>
      </c>
      <c r="K181" s="41">
        <v>46058</v>
      </c>
      <c r="L181" s="37">
        <v>7.0000000000000007E-2</v>
      </c>
      <c r="O181" s="49"/>
      <c r="P181" s="49"/>
      <c r="Q181" s="49"/>
      <c r="R181" s="49"/>
      <c r="S181" s="50"/>
      <c r="T181" s="72"/>
      <c r="U181" s="51"/>
      <c r="V181" s="52"/>
    </row>
    <row r="182" spans="2:22" x14ac:dyDescent="0.35">
      <c r="B182" s="36" t="s">
        <v>215</v>
      </c>
      <c r="C182" s="36" t="s">
        <v>32</v>
      </c>
      <c r="D182" s="36" t="s">
        <v>214</v>
      </c>
      <c r="E182" s="36" t="s">
        <v>603</v>
      </c>
      <c r="F182" s="37">
        <v>9434266</v>
      </c>
      <c r="G182" s="38">
        <v>46037</v>
      </c>
      <c r="H182" s="36" t="s">
        <v>48</v>
      </c>
      <c r="I182" s="36" t="s">
        <v>48</v>
      </c>
      <c r="J182" s="36" t="s">
        <v>48</v>
      </c>
      <c r="K182" s="41">
        <v>46059</v>
      </c>
      <c r="L182" s="37">
        <v>7.0000000000000007E-2</v>
      </c>
      <c r="O182" s="49"/>
      <c r="P182" s="49"/>
      <c r="Q182" s="49"/>
      <c r="R182" s="49"/>
      <c r="S182" s="50"/>
      <c r="T182" s="72"/>
      <c r="U182" s="51"/>
      <c r="V182" s="52"/>
    </row>
    <row r="183" spans="2:22" x14ac:dyDescent="0.35">
      <c r="F183" s="37"/>
      <c r="G183" s="38"/>
      <c r="K183" s="41"/>
      <c r="O183" s="49"/>
      <c r="P183" s="49"/>
      <c r="Q183" s="49"/>
      <c r="R183" s="49"/>
      <c r="S183" s="50"/>
      <c r="T183" s="72"/>
      <c r="U183" s="51"/>
      <c r="V183" s="52"/>
    </row>
    <row r="184" spans="2:22" x14ac:dyDescent="0.35">
      <c r="F184" s="37"/>
      <c r="G184" s="38"/>
      <c r="K184" s="41"/>
      <c r="O184" s="49"/>
      <c r="P184" s="49"/>
      <c r="Q184" s="49"/>
      <c r="R184" s="49"/>
      <c r="S184" s="50"/>
      <c r="T184" s="72"/>
      <c r="U184" s="49"/>
      <c r="V184" s="52"/>
    </row>
    <row r="185" spans="2:22" x14ac:dyDescent="0.35">
      <c r="F185" s="37"/>
      <c r="G185" s="38"/>
      <c r="K185" s="41"/>
      <c r="O185" s="49"/>
      <c r="P185" s="49"/>
      <c r="Q185" s="49"/>
      <c r="R185" s="49"/>
      <c r="S185" s="50"/>
      <c r="T185" s="72"/>
      <c r="U185" s="49"/>
      <c r="V185" s="52"/>
    </row>
    <row r="186" spans="2:22" x14ac:dyDescent="0.35">
      <c r="F186" s="37"/>
      <c r="G186" s="38"/>
      <c r="K186" s="41"/>
      <c r="O186" s="49"/>
      <c r="P186" s="49"/>
      <c r="Q186" s="49"/>
      <c r="R186" s="49"/>
      <c r="S186" s="50"/>
      <c r="T186" s="72"/>
      <c r="U186" s="49"/>
      <c r="V186" s="52"/>
    </row>
    <row r="187" spans="2:22" x14ac:dyDescent="0.35">
      <c r="F187" s="37"/>
      <c r="G187" s="38"/>
      <c r="K187" s="41"/>
      <c r="O187" s="49"/>
      <c r="P187" s="49"/>
      <c r="Q187" s="49"/>
      <c r="R187" s="49"/>
      <c r="S187" s="50"/>
      <c r="T187" s="72"/>
      <c r="U187" s="49"/>
      <c r="V187" s="52"/>
    </row>
    <row r="188" spans="2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49"/>
      <c r="V188" s="52"/>
    </row>
    <row r="189" spans="2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49"/>
      <c r="V189" s="52"/>
    </row>
    <row r="190" spans="2:22" x14ac:dyDescent="0.35">
      <c r="F190" s="37"/>
      <c r="G190" s="38"/>
      <c r="K190" s="41"/>
      <c r="O190" s="49"/>
      <c r="P190" s="49"/>
      <c r="Q190" s="49"/>
      <c r="R190" s="49"/>
      <c r="S190" s="50"/>
      <c r="T190" s="73"/>
      <c r="U190" s="49"/>
      <c r="V190" s="52"/>
    </row>
    <row r="191" spans="2:22" x14ac:dyDescent="0.35">
      <c r="F191" s="37"/>
      <c r="G191" s="38"/>
      <c r="K191" s="41"/>
      <c r="O191" s="49"/>
      <c r="P191" s="49"/>
      <c r="Q191" s="49"/>
      <c r="R191" s="49"/>
      <c r="S191" s="50"/>
      <c r="T191" s="73"/>
      <c r="U191" s="49"/>
      <c r="V191" s="52"/>
    </row>
    <row r="192" spans="2:22" x14ac:dyDescent="0.35">
      <c r="F192" s="37"/>
      <c r="G192" s="38"/>
      <c r="K192" s="41"/>
      <c r="O192" s="49"/>
      <c r="P192" s="49"/>
      <c r="Q192" s="49"/>
      <c r="R192" s="49"/>
      <c r="S192" s="50"/>
      <c r="T192" s="73"/>
      <c r="U192" s="49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3"/>
      <c r="U193" s="49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3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3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3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3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3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3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49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49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T225" s="74"/>
      <c r="V225" s="3"/>
    </row>
    <row r="226" spans="6:22" x14ac:dyDescent="0.35">
      <c r="F226" s="37"/>
      <c r="G226" s="38"/>
      <c r="K226" s="41"/>
      <c r="T226" s="74"/>
      <c r="V226" s="3"/>
    </row>
    <row r="227" spans="6:22" x14ac:dyDescent="0.35">
      <c r="F227" s="37"/>
      <c r="G227" s="38"/>
      <c r="K227" s="41"/>
      <c r="T227" s="74"/>
      <c r="V227" s="3"/>
    </row>
    <row r="228" spans="6:22" x14ac:dyDescent="0.35">
      <c r="F228" s="37"/>
      <c r="G228" s="38"/>
      <c r="K228" s="41"/>
      <c r="T228" s="74"/>
      <c r="V228" s="3"/>
    </row>
    <row r="229" spans="6:22" x14ac:dyDescent="0.35">
      <c r="F229" s="37"/>
      <c r="G229" s="38"/>
      <c r="K229" s="41"/>
      <c r="T229" s="74"/>
      <c r="V229" s="3"/>
    </row>
    <row r="230" spans="6:22" x14ac:dyDescent="0.35">
      <c r="F230" s="37"/>
      <c r="G230" s="38"/>
      <c r="K230" s="41"/>
      <c r="T230" s="74"/>
      <c r="V230" s="3"/>
    </row>
    <row r="231" spans="6:22" x14ac:dyDescent="0.35">
      <c r="F231" s="37"/>
      <c r="G231" s="38"/>
      <c r="K231" s="41"/>
      <c r="T231" s="74"/>
      <c r="V231" s="3"/>
    </row>
    <row r="232" spans="6:22" x14ac:dyDescent="0.35">
      <c r="F232" s="37"/>
      <c r="G232" s="38"/>
      <c r="K232" s="41"/>
      <c r="T232" s="74"/>
      <c r="V232" s="3"/>
    </row>
    <row r="233" spans="6:22" x14ac:dyDescent="0.35">
      <c r="F233" s="37"/>
      <c r="G233" s="38"/>
      <c r="K233" s="41"/>
      <c r="T233" s="74"/>
      <c r="V233" s="3"/>
    </row>
    <row r="234" spans="6:22" x14ac:dyDescent="0.35">
      <c r="F234" s="37"/>
      <c r="G234" s="38"/>
      <c r="K234" s="41"/>
      <c r="T234" s="74"/>
      <c r="V234" s="3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0" x14ac:dyDescent="0.35">
      <c r="F241" s="37"/>
      <c r="G241" s="38"/>
      <c r="K241" s="41"/>
      <c r="T241" s="74"/>
    </row>
    <row r="242" spans="6:20" x14ac:dyDescent="0.35">
      <c r="F242" s="37"/>
      <c r="G242" s="38"/>
      <c r="K242" s="41"/>
      <c r="T242" s="74"/>
    </row>
    <row r="243" spans="6:20" x14ac:dyDescent="0.35">
      <c r="F243" s="37"/>
      <c r="G243" s="38"/>
      <c r="K243" s="41"/>
      <c r="T243" s="74"/>
    </row>
    <row r="244" spans="6:20" x14ac:dyDescent="0.35">
      <c r="F244" s="37"/>
      <c r="G244" s="38"/>
      <c r="K244" s="41"/>
      <c r="T244" s="74"/>
    </row>
    <row r="245" spans="6:20" x14ac:dyDescent="0.35">
      <c r="F245" s="37"/>
      <c r="G245" s="38"/>
      <c r="K245" s="41"/>
      <c r="T245" s="74"/>
    </row>
    <row r="246" spans="6:20" x14ac:dyDescent="0.35">
      <c r="F246" s="37"/>
      <c r="G246" s="38"/>
      <c r="K246" s="41"/>
      <c r="T246" s="74"/>
    </row>
    <row r="247" spans="6:20" x14ac:dyDescent="0.35">
      <c r="F247" s="37"/>
      <c r="G247" s="38"/>
      <c r="K247" s="41"/>
      <c r="T247" s="74"/>
    </row>
    <row r="248" spans="6:20" x14ac:dyDescent="0.35">
      <c r="F248" s="37"/>
      <c r="G248" s="38"/>
      <c r="K248" s="41"/>
      <c r="T248" s="74"/>
    </row>
    <row r="249" spans="6:20" x14ac:dyDescent="0.35">
      <c r="F249" s="37"/>
      <c r="G249" s="38"/>
      <c r="K249" s="41"/>
      <c r="T249" s="74"/>
    </row>
    <row r="250" spans="6:20" x14ac:dyDescent="0.35">
      <c r="F250" s="37"/>
      <c r="G250" s="38"/>
      <c r="K250" s="41"/>
      <c r="T250" s="74"/>
    </row>
    <row r="251" spans="6:20" x14ac:dyDescent="0.35">
      <c r="F251" s="37"/>
      <c r="G251" s="38"/>
      <c r="K251" s="41"/>
      <c r="T251" s="74"/>
    </row>
    <row r="252" spans="6:20" x14ac:dyDescent="0.35">
      <c r="F252" s="37"/>
      <c r="G252" s="38"/>
      <c r="K252" s="41"/>
      <c r="T252" s="74"/>
    </row>
    <row r="253" spans="6:20" x14ac:dyDescent="0.35">
      <c r="F253" s="37"/>
      <c r="G253" s="38"/>
      <c r="K253" s="41"/>
      <c r="T253" s="74"/>
    </row>
    <row r="254" spans="6:20" x14ac:dyDescent="0.35">
      <c r="F254" s="37"/>
      <c r="G254" s="38"/>
      <c r="K254" s="41"/>
      <c r="T254" s="74"/>
    </row>
    <row r="255" spans="6:20" x14ac:dyDescent="0.35">
      <c r="F255" s="37"/>
      <c r="G255" s="38"/>
      <c r="K255" s="41"/>
      <c r="T255" s="74"/>
    </row>
    <row r="256" spans="6:20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K263" s="41"/>
      <c r="T263" s="74"/>
    </row>
    <row r="264" spans="6:20" x14ac:dyDescent="0.35">
      <c r="K264" s="41"/>
      <c r="T264" s="74"/>
    </row>
    <row r="265" spans="6:20" x14ac:dyDescent="0.35">
      <c r="K265" s="41"/>
      <c r="T265" s="74"/>
    </row>
    <row r="266" spans="6:20" x14ac:dyDescent="0.35">
      <c r="K266" s="41"/>
      <c r="T266" s="74"/>
    </row>
    <row r="267" spans="6:20" x14ac:dyDescent="0.35">
      <c r="K267" s="41"/>
      <c r="T267" s="74"/>
    </row>
    <row r="268" spans="6:20" x14ac:dyDescent="0.35">
      <c r="K268" s="41"/>
      <c r="T268" s="74"/>
    </row>
    <row r="269" spans="6:20" x14ac:dyDescent="0.35">
      <c r="K269" s="41"/>
      <c r="T269" s="74"/>
    </row>
    <row r="270" spans="6:20" x14ac:dyDescent="0.35">
      <c r="K270" s="41"/>
      <c r="T270" s="74"/>
    </row>
    <row r="271" spans="6:20" x14ac:dyDescent="0.35">
      <c r="K271" s="41"/>
      <c r="T271" s="74"/>
    </row>
    <row r="272" spans="6:20" x14ac:dyDescent="0.35">
      <c r="K272" s="41"/>
      <c r="T272" s="74"/>
    </row>
    <row r="273" spans="11:20" x14ac:dyDescent="0.35">
      <c r="K273" s="41"/>
      <c r="T273" s="74"/>
    </row>
    <row r="274" spans="11:20" x14ac:dyDescent="0.35">
      <c r="K274" s="41"/>
      <c r="T274" s="74"/>
    </row>
    <row r="275" spans="11:20" x14ac:dyDescent="0.35">
      <c r="K275" s="41"/>
      <c r="T275" s="74"/>
    </row>
    <row r="276" spans="11:20" x14ac:dyDescent="0.35">
      <c r="K276" s="41"/>
      <c r="T276" s="74"/>
    </row>
    <row r="277" spans="11:20" x14ac:dyDescent="0.35">
      <c r="K277" s="41"/>
      <c r="T277" s="74"/>
    </row>
    <row r="278" spans="11:20" x14ac:dyDescent="0.35">
      <c r="K278" s="41"/>
      <c r="T278" s="74"/>
    </row>
    <row r="279" spans="11:20" x14ac:dyDescent="0.35">
      <c r="K279" s="41"/>
      <c r="T279" s="74"/>
    </row>
    <row r="280" spans="11:20" x14ac:dyDescent="0.35">
      <c r="K280" s="41"/>
      <c r="T280" s="74"/>
    </row>
    <row r="281" spans="11:20" x14ac:dyDescent="0.35">
      <c r="K281" s="41"/>
      <c r="T281" s="74"/>
    </row>
    <row r="282" spans="11:20" x14ac:dyDescent="0.35">
      <c r="K282" s="41"/>
      <c r="T282" s="74"/>
    </row>
    <row r="283" spans="11:20" x14ac:dyDescent="0.35">
      <c r="K283" s="41"/>
      <c r="T283" s="74"/>
    </row>
    <row r="284" spans="11:20" x14ac:dyDescent="0.35">
      <c r="K284" s="41"/>
      <c r="T284" s="74"/>
    </row>
    <row r="285" spans="11:20" x14ac:dyDescent="0.35">
      <c r="K285" s="41"/>
      <c r="T285" s="74"/>
    </row>
    <row r="286" spans="11:20" x14ac:dyDescent="0.35">
      <c r="K286" s="41"/>
      <c r="T286" s="74"/>
    </row>
    <row r="287" spans="11:20" x14ac:dyDescent="0.35">
      <c r="K287" s="41"/>
      <c r="T287" s="74"/>
    </row>
    <row r="288" spans="11:20" x14ac:dyDescent="0.35">
      <c r="K288" s="41"/>
      <c r="T288" s="74"/>
    </row>
    <row r="289" spans="11:20" x14ac:dyDescent="0.35">
      <c r="K289" s="41"/>
      <c r="T289" s="74"/>
    </row>
    <row r="290" spans="11:20" x14ac:dyDescent="0.35">
      <c r="K290" s="41"/>
      <c r="T290" s="74"/>
    </row>
    <row r="291" spans="11:20" x14ac:dyDescent="0.35">
      <c r="K291" s="41"/>
      <c r="T291" s="74"/>
    </row>
    <row r="292" spans="11:20" x14ac:dyDescent="0.35">
      <c r="K292" s="41"/>
      <c r="T292" s="74"/>
    </row>
    <row r="293" spans="11:20" x14ac:dyDescent="0.35">
      <c r="K293" s="41"/>
      <c r="T293" s="74"/>
    </row>
    <row r="294" spans="11:20" x14ac:dyDescent="0.35">
      <c r="K294" s="41"/>
      <c r="T294" s="74"/>
    </row>
    <row r="295" spans="11:20" x14ac:dyDescent="0.35">
      <c r="K295" s="41"/>
      <c r="T295" s="74"/>
    </row>
    <row r="296" spans="11:20" x14ac:dyDescent="0.35">
      <c r="K296" s="41"/>
      <c r="T296" s="74"/>
    </row>
    <row r="297" spans="11:20" x14ac:dyDescent="0.35">
      <c r="K297" s="41"/>
      <c r="T297" s="74"/>
    </row>
    <row r="298" spans="11:20" x14ac:dyDescent="0.35">
      <c r="K298" s="41"/>
      <c r="T298" s="74"/>
    </row>
    <row r="299" spans="11:20" x14ac:dyDescent="0.35">
      <c r="K299" s="41"/>
      <c r="T299" s="74"/>
    </row>
    <row r="300" spans="11:20" x14ac:dyDescent="0.35">
      <c r="T300" s="74"/>
    </row>
    <row r="301" spans="11:20" x14ac:dyDescent="0.35">
      <c r="T301" s="74"/>
    </row>
    <row r="302" spans="11:20" x14ac:dyDescent="0.35">
      <c r="T302" s="74"/>
    </row>
    <row r="303" spans="11:20" x14ac:dyDescent="0.35">
      <c r="T303" s="74"/>
    </row>
    <row r="304" spans="11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82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35">
      <c r="B9" s="45" t="s">
        <v>364</v>
      </c>
      <c r="C9" s="45" t="s">
        <v>180</v>
      </c>
      <c r="D9" s="46">
        <v>46047</v>
      </c>
      <c r="E9" s="47" t="s">
        <v>333</v>
      </c>
      <c r="F9" s="46">
        <v>46048</v>
      </c>
    </row>
    <row r="10" spans="2:6" x14ac:dyDescent="0.35">
      <c r="B10" s="45" t="s">
        <v>440</v>
      </c>
      <c r="C10" s="45" t="s">
        <v>21</v>
      </c>
      <c r="D10" s="46">
        <v>46053</v>
      </c>
      <c r="E10" s="47" t="s">
        <v>190</v>
      </c>
      <c r="F10" s="46">
        <v>46054</v>
      </c>
    </row>
    <row r="11" spans="2:6" x14ac:dyDescent="0.35">
      <c r="B11" s="45" t="s">
        <v>441</v>
      </c>
      <c r="C11" s="45" t="s">
        <v>48</v>
      </c>
      <c r="D11" s="46">
        <v>46054</v>
      </c>
      <c r="E11" s="47" t="s">
        <v>488</v>
      </c>
      <c r="F11" s="46">
        <v>46055</v>
      </c>
    </row>
    <row r="12" spans="2:6" x14ac:dyDescent="0.35">
      <c r="B12" s="45" t="s">
        <v>365</v>
      </c>
      <c r="C12" s="45" t="s">
        <v>64</v>
      </c>
      <c r="D12" s="46">
        <v>46047</v>
      </c>
      <c r="E12" s="47" t="s">
        <v>334</v>
      </c>
      <c r="F12" s="46">
        <v>46048</v>
      </c>
    </row>
    <row r="13" spans="2:6" x14ac:dyDescent="0.35">
      <c r="B13" s="45" t="s">
        <v>357</v>
      </c>
      <c r="C13" s="45" t="s">
        <v>48</v>
      </c>
      <c r="D13" s="46">
        <v>46047</v>
      </c>
      <c r="E13" s="47" t="s">
        <v>336</v>
      </c>
      <c r="F13" s="46">
        <v>46048</v>
      </c>
    </row>
    <row r="14" spans="2:6" x14ac:dyDescent="0.35">
      <c r="B14" s="45" t="s">
        <v>401</v>
      </c>
      <c r="C14" s="45" t="s">
        <v>21</v>
      </c>
      <c r="D14" s="46">
        <v>46051</v>
      </c>
      <c r="E14" s="47" t="s">
        <v>284</v>
      </c>
      <c r="F14" s="46">
        <v>46052</v>
      </c>
    </row>
    <row r="15" spans="2:6" x14ac:dyDescent="0.35">
      <c r="B15" s="45" t="s">
        <v>420</v>
      </c>
      <c r="C15" s="45" t="s">
        <v>3</v>
      </c>
      <c r="D15" s="46">
        <v>46051</v>
      </c>
      <c r="E15" s="47" t="s">
        <v>679</v>
      </c>
      <c r="F15" s="46">
        <v>46052</v>
      </c>
    </row>
    <row r="16" spans="2:6" x14ac:dyDescent="0.35">
      <c r="B16" s="45" t="s">
        <v>392</v>
      </c>
      <c r="C16" s="45" t="s">
        <v>70</v>
      </c>
      <c r="D16" s="46">
        <v>46048</v>
      </c>
      <c r="E16" s="47" t="s">
        <v>238</v>
      </c>
      <c r="F16" s="46">
        <v>46054</v>
      </c>
    </row>
    <row r="17" spans="2:6" x14ac:dyDescent="0.35">
      <c r="B17" s="45" t="s">
        <v>425</v>
      </c>
      <c r="C17" s="45" t="s">
        <v>278</v>
      </c>
      <c r="D17" s="46">
        <v>46053</v>
      </c>
      <c r="E17" s="47" t="s">
        <v>236</v>
      </c>
      <c r="F17" s="46">
        <v>46052</v>
      </c>
    </row>
    <row r="18" spans="2:6" x14ac:dyDescent="0.35">
      <c r="B18" s="45" t="s">
        <v>389</v>
      </c>
      <c r="C18" s="45" t="s">
        <v>390</v>
      </c>
      <c r="D18" s="46">
        <v>46049</v>
      </c>
      <c r="E18" s="47" t="s">
        <v>333</v>
      </c>
      <c r="F18" s="46">
        <v>46051</v>
      </c>
    </row>
    <row r="19" spans="2:6" x14ac:dyDescent="0.35">
      <c r="B19" s="45" t="s">
        <v>426</v>
      </c>
      <c r="C19" s="45" t="s">
        <v>93</v>
      </c>
      <c r="D19" s="46">
        <v>46049</v>
      </c>
      <c r="E19" s="47" t="s">
        <v>381</v>
      </c>
      <c r="F19" s="46">
        <v>46051</v>
      </c>
    </row>
    <row r="20" spans="2:6" x14ac:dyDescent="0.35">
      <c r="B20" s="45" t="s">
        <v>398</v>
      </c>
      <c r="C20" s="45" t="s">
        <v>41</v>
      </c>
      <c r="D20" s="46">
        <v>46048</v>
      </c>
      <c r="E20" s="47" t="s">
        <v>40</v>
      </c>
      <c r="F20" s="46">
        <v>46048</v>
      </c>
    </row>
    <row r="21" spans="2:6" x14ac:dyDescent="0.35">
      <c r="B21" s="45" t="s">
        <v>680</v>
      </c>
      <c r="C21" s="45" t="s">
        <v>93</v>
      </c>
      <c r="D21" s="46">
        <v>46055</v>
      </c>
      <c r="E21" s="47" t="s">
        <v>201</v>
      </c>
      <c r="F21" s="46">
        <v>46054</v>
      </c>
    </row>
    <row r="22" spans="2:6" x14ac:dyDescent="0.35">
      <c r="B22" s="45" t="s">
        <v>436</v>
      </c>
      <c r="C22" s="45" t="s">
        <v>10</v>
      </c>
      <c r="D22" s="46">
        <v>46054</v>
      </c>
      <c r="E22" s="47" t="s">
        <v>201</v>
      </c>
      <c r="F22" s="46">
        <v>46052</v>
      </c>
    </row>
    <row r="23" spans="2:6" x14ac:dyDescent="0.35">
      <c r="B23" s="45" t="s">
        <v>395</v>
      </c>
      <c r="C23" s="45" t="s">
        <v>396</v>
      </c>
      <c r="D23" s="46">
        <v>46049</v>
      </c>
      <c r="E23" s="47" t="s">
        <v>511</v>
      </c>
      <c r="F23" s="46">
        <v>46056</v>
      </c>
    </row>
    <row r="24" spans="2:6" x14ac:dyDescent="0.35">
      <c r="B24" s="45" t="s">
        <v>295</v>
      </c>
      <c r="C24" s="45" t="s">
        <v>49</v>
      </c>
      <c r="D24" s="46">
        <v>46054</v>
      </c>
      <c r="E24" s="47" t="s">
        <v>242</v>
      </c>
      <c r="F24" s="46">
        <v>46055</v>
      </c>
    </row>
    <row r="25" spans="2:6" x14ac:dyDescent="0.35">
      <c r="B25" s="45" t="s">
        <v>403</v>
      </c>
      <c r="C25" s="45" t="s">
        <v>21</v>
      </c>
      <c r="D25" s="46">
        <v>46038</v>
      </c>
      <c r="E25" s="47" t="s">
        <v>681</v>
      </c>
      <c r="F25" s="46">
        <v>46049</v>
      </c>
    </row>
    <row r="26" spans="2:6" x14ac:dyDescent="0.35">
      <c r="B26" s="45" t="s">
        <v>370</v>
      </c>
      <c r="C26" s="45" t="s">
        <v>190</v>
      </c>
      <c r="D26" s="46">
        <v>46052</v>
      </c>
      <c r="E26" s="47" t="s">
        <v>507</v>
      </c>
      <c r="F26" s="46">
        <v>46057</v>
      </c>
    </row>
    <row r="27" spans="2:6" x14ac:dyDescent="0.35">
      <c r="B27" s="45" t="s">
        <v>428</v>
      </c>
      <c r="C27" s="45" t="s">
        <v>93</v>
      </c>
      <c r="D27" s="46">
        <v>46053</v>
      </c>
      <c r="E27" s="47" t="s">
        <v>682</v>
      </c>
      <c r="F27" s="46">
        <v>46054</v>
      </c>
    </row>
    <row r="28" spans="2:6" x14ac:dyDescent="0.35">
      <c r="B28" s="45" t="s">
        <v>307</v>
      </c>
      <c r="C28" s="45" t="s">
        <v>41</v>
      </c>
      <c r="D28" s="46">
        <v>46048</v>
      </c>
      <c r="E28" s="47" t="s">
        <v>40</v>
      </c>
      <c r="F28" s="46">
        <v>46048</v>
      </c>
    </row>
    <row r="29" spans="2:6" x14ac:dyDescent="0.35">
      <c r="B29" s="45" t="s">
        <v>288</v>
      </c>
      <c r="C29" s="45" t="s">
        <v>405</v>
      </c>
      <c r="D29" s="46">
        <v>43610</v>
      </c>
      <c r="E29" s="47" t="s">
        <v>405</v>
      </c>
      <c r="F29" s="46">
        <v>43610</v>
      </c>
    </row>
    <row r="30" spans="2:6" x14ac:dyDescent="0.35">
      <c r="B30" s="45" t="s">
        <v>431</v>
      </c>
      <c r="C30" s="45" t="s">
        <v>21</v>
      </c>
      <c r="D30" s="46">
        <v>46049</v>
      </c>
      <c r="E30" s="47" t="s">
        <v>195</v>
      </c>
      <c r="F30" s="46">
        <v>46049</v>
      </c>
    </row>
    <row r="31" spans="2:6" x14ac:dyDescent="0.35">
      <c r="B31" s="45" t="s">
        <v>683</v>
      </c>
      <c r="C31" s="45" t="s">
        <v>311</v>
      </c>
      <c r="D31" s="46">
        <v>46055</v>
      </c>
      <c r="E31" s="47" t="s">
        <v>126</v>
      </c>
      <c r="F31" s="46">
        <v>46053</v>
      </c>
    </row>
    <row r="32" spans="2:6" x14ac:dyDescent="0.35">
      <c r="B32" s="45" t="s">
        <v>360</v>
      </c>
      <c r="C32" s="45" t="s">
        <v>64</v>
      </c>
      <c r="D32" s="46">
        <v>46046</v>
      </c>
      <c r="E32" s="47" t="s">
        <v>381</v>
      </c>
      <c r="F32" s="46">
        <v>46048</v>
      </c>
    </row>
    <row r="33" spans="2:6" x14ac:dyDescent="0.35">
      <c r="B33" s="45" t="s">
        <v>559</v>
      </c>
      <c r="C33" s="45" t="s">
        <v>72</v>
      </c>
      <c r="D33" s="46">
        <v>46057</v>
      </c>
      <c r="E33" s="47" t="s">
        <v>69</v>
      </c>
      <c r="F33" s="46">
        <v>46057</v>
      </c>
    </row>
    <row r="34" spans="2:6" x14ac:dyDescent="0.35">
      <c r="B34" s="45" t="s">
        <v>456</v>
      </c>
      <c r="C34" s="45" t="s">
        <v>69</v>
      </c>
      <c r="D34" s="46">
        <v>46048</v>
      </c>
      <c r="E34" s="47" t="s">
        <v>71</v>
      </c>
      <c r="F34" s="46">
        <v>46050</v>
      </c>
    </row>
    <row r="35" spans="2:6" x14ac:dyDescent="0.35">
      <c r="B35" s="45" t="s">
        <v>406</v>
      </c>
      <c r="C35" s="45" t="s">
        <v>488</v>
      </c>
      <c r="D35" s="46">
        <v>46053</v>
      </c>
      <c r="E35" s="47" t="s">
        <v>3</v>
      </c>
      <c r="F35" s="46">
        <v>46054</v>
      </c>
    </row>
    <row r="36" spans="2:6" x14ac:dyDescent="0.35">
      <c r="B36" s="45" t="s">
        <v>287</v>
      </c>
      <c r="C36" s="45" t="s">
        <v>93</v>
      </c>
      <c r="D36" s="46">
        <v>46038</v>
      </c>
      <c r="E36" s="47" t="s">
        <v>367</v>
      </c>
      <c r="F36" s="46">
        <v>46049</v>
      </c>
    </row>
    <row r="37" spans="2:6" x14ac:dyDescent="0.35">
      <c r="B37" s="45" t="s">
        <v>503</v>
      </c>
      <c r="C37" s="45" t="s">
        <v>509</v>
      </c>
      <c r="D37" s="46">
        <v>46058</v>
      </c>
      <c r="E37" s="47" t="s">
        <v>205</v>
      </c>
      <c r="F37" s="46">
        <v>46058</v>
      </c>
    </row>
    <row r="38" spans="2:6" x14ac:dyDescent="0.35">
      <c r="B38" s="45" t="s">
        <v>407</v>
      </c>
      <c r="C38" s="45" t="s">
        <v>190</v>
      </c>
      <c r="D38" s="46">
        <v>46053</v>
      </c>
      <c r="E38" s="47" t="s">
        <v>3</v>
      </c>
      <c r="F38" s="46">
        <v>46060</v>
      </c>
    </row>
    <row r="39" spans="2:6" x14ac:dyDescent="0.35">
      <c r="B39" s="45" t="s">
        <v>331</v>
      </c>
      <c r="C39" s="45" t="s">
        <v>21</v>
      </c>
      <c r="D39" s="46">
        <v>46054</v>
      </c>
      <c r="E39" s="47" t="s">
        <v>273</v>
      </c>
      <c r="F39" s="46">
        <v>46054</v>
      </c>
    </row>
    <row r="40" spans="2:6" x14ac:dyDescent="0.35">
      <c r="B40" s="45" t="s">
        <v>404</v>
      </c>
      <c r="C40" s="45" t="s">
        <v>21</v>
      </c>
      <c r="D40" s="46">
        <v>46050</v>
      </c>
      <c r="E40" s="47" t="s">
        <v>223</v>
      </c>
      <c r="F40" s="46">
        <v>46051</v>
      </c>
    </row>
    <row r="41" spans="2:6" x14ac:dyDescent="0.35">
      <c r="B41" s="45" t="s">
        <v>430</v>
      </c>
      <c r="C41" s="45" t="s">
        <v>21</v>
      </c>
      <c r="D41" s="46">
        <v>46054</v>
      </c>
      <c r="E41" s="47" t="s">
        <v>489</v>
      </c>
      <c r="F41" s="46">
        <v>46054</v>
      </c>
    </row>
    <row r="42" spans="2:6" x14ac:dyDescent="0.35">
      <c r="B42" s="45" t="s">
        <v>267</v>
      </c>
      <c r="C42" s="45" t="s">
        <v>48</v>
      </c>
      <c r="D42" s="46">
        <v>46052</v>
      </c>
      <c r="E42" s="47" t="s">
        <v>49</v>
      </c>
      <c r="F42" s="46">
        <v>46053</v>
      </c>
    </row>
    <row r="43" spans="2:6" x14ac:dyDescent="0.35">
      <c r="B43" s="45" t="s">
        <v>421</v>
      </c>
      <c r="C43" s="45" t="s">
        <v>21</v>
      </c>
      <c r="D43" s="46">
        <v>46052</v>
      </c>
      <c r="E43" s="47" t="s">
        <v>254</v>
      </c>
      <c r="F43" s="46">
        <v>46052</v>
      </c>
    </row>
    <row r="44" spans="2:6" x14ac:dyDescent="0.35">
      <c r="B44" s="45" t="s">
        <v>422</v>
      </c>
      <c r="C44" s="45" t="s">
        <v>48</v>
      </c>
      <c r="D44" s="46">
        <v>46024</v>
      </c>
      <c r="E44" s="47" t="s">
        <v>49</v>
      </c>
      <c r="F44" s="46">
        <v>46049</v>
      </c>
    </row>
    <row r="45" spans="2:6" x14ac:dyDescent="0.35">
      <c r="B45" s="45" t="s">
        <v>432</v>
      </c>
      <c r="C45" s="45" t="s">
        <v>243</v>
      </c>
      <c r="D45" s="46">
        <v>46052</v>
      </c>
      <c r="E45" s="47" t="s">
        <v>405</v>
      </c>
      <c r="F45" s="46">
        <v>46056</v>
      </c>
    </row>
    <row r="46" spans="2:6" x14ac:dyDescent="0.35">
      <c r="B46" s="45" t="s">
        <v>325</v>
      </c>
      <c r="C46" s="45" t="s">
        <v>236</v>
      </c>
      <c r="D46" s="46">
        <v>46056</v>
      </c>
      <c r="E46" s="47" t="s">
        <v>244</v>
      </c>
      <c r="F46" s="46">
        <v>46049</v>
      </c>
    </row>
    <row r="47" spans="2:6" x14ac:dyDescent="0.35">
      <c r="B47" s="45"/>
      <c r="C47" s="45" t="s">
        <v>405</v>
      </c>
      <c r="D47" s="46">
        <v>43393</v>
      </c>
      <c r="E47" s="47" t="s">
        <v>405</v>
      </c>
      <c r="F47" s="46">
        <v>43393</v>
      </c>
    </row>
    <row r="48" spans="2:6" x14ac:dyDescent="0.35">
      <c r="B48" s="45" t="s">
        <v>457</v>
      </c>
      <c r="C48" s="45" t="s">
        <v>69</v>
      </c>
      <c r="D48" s="46">
        <v>46053</v>
      </c>
      <c r="E48" s="47" t="s">
        <v>450</v>
      </c>
      <c r="F48" s="46">
        <v>46054</v>
      </c>
    </row>
    <row r="49" spans="2:6" x14ac:dyDescent="0.35">
      <c r="B49" s="45" t="s">
        <v>443</v>
      </c>
      <c r="C49" s="45" t="s">
        <v>405</v>
      </c>
      <c r="D49" s="46">
        <v>43440</v>
      </c>
      <c r="E49" s="47" t="s">
        <v>405</v>
      </c>
      <c r="F49" s="46">
        <v>43440</v>
      </c>
    </row>
    <row r="50" spans="2:6" x14ac:dyDescent="0.35">
      <c r="B50" s="45" t="s">
        <v>410</v>
      </c>
      <c r="C50" s="45" t="s">
        <v>93</v>
      </c>
      <c r="D50" s="46">
        <v>46053</v>
      </c>
      <c r="E50" s="47" t="s">
        <v>519</v>
      </c>
      <c r="F50" s="46">
        <v>46052</v>
      </c>
    </row>
    <row r="51" spans="2:6" x14ac:dyDescent="0.35">
      <c r="B51" s="45" t="s">
        <v>414</v>
      </c>
      <c r="C51" s="45" t="s">
        <v>250</v>
      </c>
      <c r="D51" s="46">
        <v>46053</v>
      </c>
      <c r="E51" s="47" t="s">
        <v>186</v>
      </c>
      <c r="F51" s="46">
        <v>46053</v>
      </c>
    </row>
    <row r="52" spans="2:6" x14ac:dyDescent="0.35">
      <c r="B52" s="45" t="s">
        <v>419</v>
      </c>
      <c r="C52" s="45" t="s">
        <v>3</v>
      </c>
      <c r="D52" s="46">
        <v>46051</v>
      </c>
      <c r="E52" s="47" t="s">
        <v>204</v>
      </c>
      <c r="F52" s="46">
        <v>46051</v>
      </c>
    </row>
    <row r="53" spans="2:6" x14ac:dyDescent="0.35">
      <c r="B53" s="45" t="s">
        <v>378</v>
      </c>
      <c r="C53" s="45" t="s">
        <v>70</v>
      </c>
      <c r="D53" s="46">
        <v>46054</v>
      </c>
      <c r="E53" s="47" t="s">
        <v>415</v>
      </c>
      <c r="F53" s="46">
        <v>46055</v>
      </c>
    </row>
    <row r="54" spans="2:6" x14ac:dyDescent="0.35">
      <c r="B54" s="45" t="s">
        <v>413</v>
      </c>
      <c r="C54" s="45" t="s">
        <v>275</v>
      </c>
      <c r="D54" s="46">
        <v>46048</v>
      </c>
      <c r="E54" s="47" t="s">
        <v>330</v>
      </c>
      <c r="F54" s="46">
        <v>46048</v>
      </c>
    </row>
    <row r="55" spans="2:6" x14ac:dyDescent="0.35">
      <c r="B55" s="45" t="s">
        <v>368</v>
      </c>
      <c r="C55" s="45" t="s">
        <v>236</v>
      </c>
      <c r="D55" s="46">
        <v>46049</v>
      </c>
      <c r="E55" s="47" t="s">
        <v>231</v>
      </c>
      <c r="F55" s="46">
        <v>46049</v>
      </c>
    </row>
    <row r="56" spans="2:6" x14ac:dyDescent="0.35">
      <c r="B56" s="45" t="s">
        <v>366</v>
      </c>
      <c r="C56" s="45" t="s">
        <v>194</v>
      </c>
      <c r="D56" s="46">
        <v>46043</v>
      </c>
      <c r="E56" s="47" t="s">
        <v>205</v>
      </c>
      <c r="F56" s="46">
        <v>46052</v>
      </c>
    </row>
    <row r="57" spans="2:6" x14ac:dyDescent="0.35">
      <c r="B57" s="45" t="s">
        <v>270</v>
      </c>
      <c r="C57" s="45" t="s">
        <v>405</v>
      </c>
      <c r="D57" s="46">
        <v>43479</v>
      </c>
      <c r="E57" s="47" t="s">
        <v>405</v>
      </c>
      <c r="F57" s="46">
        <v>43479</v>
      </c>
    </row>
    <row r="58" spans="2:6" x14ac:dyDescent="0.35">
      <c r="B58" s="45" t="s">
        <v>345</v>
      </c>
      <c r="C58" s="45" t="s">
        <v>312</v>
      </c>
      <c r="D58" s="46">
        <v>46047</v>
      </c>
      <c r="E58" s="47" t="s">
        <v>318</v>
      </c>
      <c r="F58" s="46">
        <v>46048</v>
      </c>
    </row>
    <row r="59" spans="2:6" x14ac:dyDescent="0.35">
      <c r="B59" s="45" t="s">
        <v>527</v>
      </c>
      <c r="C59" s="45" t="s">
        <v>226</v>
      </c>
      <c r="D59" s="46">
        <v>46033</v>
      </c>
      <c r="E59" s="47" t="s">
        <v>217</v>
      </c>
      <c r="F59" s="46">
        <v>46055</v>
      </c>
    </row>
    <row r="60" spans="2:6" x14ac:dyDescent="0.35">
      <c r="B60" s="45" t="s">
        <v>437</v>
      </c>
      <c r="C60" s="45" t="s">
        <v>10</v>
      </c>
      <c r="D60" s="46">
        <v>46054</v>
      </c>
      <c r="E60" s="47" t="s">
        <v>382</v>
      </c>
      <c r="F60" s="46">
        <v>46054</v>
      </c>
    </row>
    <row r="61" spans="2:6" x14ac:dyDescent="0.35">
      <c r="B61" s="45" t="s">
        <v>393</v>
      </c>
      <c r="C61" s="45" t="s">
        <v>48</v>
      </c>
      <c r="D61" s="46">
        <v>46048</v>
      </c>
      <c r="E61" s="47" t="s">
        <v>242</v>
      </c>
      <c r="F61" s="46">
        <v>46049</v>
      </c>
    </row>
    <row r="62" spans="2:6" x14ac:dyDescent="0.35">
      <c r="B62" s="45" t="s">
        <v>555</v>
      </c>
      <c r="C62" s="45" t="s">
        <v>236</v>
      </c>
      <c r="D62" s="46">
        <v>46057</v>
      </c>
      <c r="E62" s="47" t="s">
        <v>243</v>
      </c>
      <c r="F62" s="46">
        <v>46057</v>
      </c>
    </row>
    <row r="63" spans="2:6" x14ac:dyDescent="0.35">
      <c r="B63" s="45" t="s">
        <v>408</v>
      </c>
      <c r="C63" s="45" t="s">
        <v>21</v>
      </c>
      <c r="D63" s="46">
        <v>46051</v>
      </c>
      <c r="E63" s="47" t="s">
        <v>231</v>
      </c>
      <c r="F63" s="46">
        <v>46052</v>
      </c>
    </row>
    <row r="64" spans="2:6" x14ac:dyDescent="0.35">
      <c r="B64" s="45" t="s">
        <v>453</v>
      </c>
      <c r="C64" s="45" t="s">
        <v>10</v>
      </c>
      <c r="D64" s="46">
        <v>46050</v>
      </c>
      <c r="E64" s="47" t="s">
        <v>429</v>
      </c>
      <c r="F64" s="46">
        <v>46050</v>
      </c>
    </row>
    <row r="65" spans="2:6" x14ac:dyDescent="0.35">
      <c r="B65" s="45" t="s">
        <v>552</v>
      </c>
      <c r="C65" s="45" t="s">
        <v>21</v>
      </c>
      <c r="D65" s="46">
        <v>46075</v>
      </c>
      <c r="E65" s="47" t="s">
        <v>244</v>
      </c>
      <c r="F65" s="46">
        <v>46055</v>
      </c>
    </row>
    <row r="66" spans="2:6" x14ac:dyDescent="0.35">
      <c r="B66" s="45" t="s">
        <v>310</v>
      </c>
      <c r="C66" s="45" t="s">
        <v>10</v>
      </c>
      <c r="D66" s="46">
        <v>46035</v>
      </c>
      <c r="E66" s="47" t="s">
        <v>367</v>
      </c>
      <c r="F66" s="46">
        <v>46053</v>
      </c>
    </row>
    <row r="67" spans="2:6" x14ac:dyDescent="0.35">
      <c r="B67" s="45" t="s">
        <v>394</v>
      </c>
      <c r="C67" s="45" t="s">
        <v>48</v>
      </c>
      <c r="D67" s="46">
        <v>46050</v>
      </c>
      <c r="E67" s="47" t="s">
        <v>247</v>
      </c>
      <c r="F67" s="46">
        <v>46054</v>
      </c>
    </row>
    <row r="68" spans="2:6" x14ac:dyDescent="0.35">
      <c r="B68" s="45" t="s">
        <v>285</v>
      </c>
      <c r="C68" s="45" t="s">
        <v>299</v>
      </c>
      <c r="D68" s="46">
        <v>46039</v>
      </c>
      <c r="E68" s="47" t="s">
        <v>358</v>
      </c>
      <c r="F68" s="46">
        <v>46053</v>
      </c>
    </row>
    <row r="69" spans="2:6" x14ac:dyDescent="0.35">
      <c r="B69" s="45" t="s">
        <v>445</v>
      </c>
      <c r="C69" s="45" t="s">
        <v>190</v>
      </c>
      <c r="D69" s="46">
        <v>46048</v>
      </c>
      <c r="E69" s="47" t="s">
        <v>190</v>
      </c>
      <c r="F69" s="46">
        <v>46049</v>
      </c>
    </row>
    <row r="70" spans="2:6" x14ac:dyDescent="0.35">
      <c r="B70" s="45" t="s">
        <v>344</v>
      </c>
      <c r="C70" s="45" t="s">
        <v>126</v>
      </c>
      <c r="D70" s="46">
        <v>46047</v>
      </c>
      <c r="E70" s="47" t="s">
        <v>570</v>
      </c>
      <c r="F70" s="46">
        <v>46049</v>
      </c>
    </row>
    <row r="71" spans="2:6" x14ac:dyDescent="0.35">
      <c r="B71" s="45" t="s">
        <v>433</v>
      </c>
      <c r="C71" s="45" t="s">
        <v>21</v>
      </c>
      <c r="D71" s="46">
        <v>46052</v>
      </c>
      <c r="E71" s="47" t="s">
        <v>278</v>
      </c>
      <c r="F71" s="46">
        <v>46054</v>
      </c>
    </row>
    <row r="72" spans="2:6" x14ac:dyDescent="0.35">
      <c r="B72" s="45" t="s">
        <v>458</v>
      </c>
      <c r="C72" s="45" t="s">
        <v>69</v>
      </c>
      <c r="D72" s="46">
        <v>46063</v>
      </c>
      <c r="E72" s="47" t="s">
        <v>72</v>
      </c>
      <c r="F72" s="46">
        <v>46054</v>
      </c>
    </row>
    <row r="73" spans="2:6" x14ac:dyDescent="0.35">
      <c r="B73" s="45" t="s">
        <v>454</v>
      </c>
      <c r="C73" s="45" t="s">
        <v>126</v>
      </c>
      <c r="D73" s="46">
        <v>46050</v>
      </c>
      <c r="E73" s="47" t="s">
        <v>367</v>
      </c>
      <c r="F73" s="46">
        <v>46055</v>
      </c>
    </row>
    <row r="74" spans="2:6" x14ac:dyDescent="0.35">
      <c r="B74" s="45" t="s">
        <v>269</v>
      </c>
      <c r="C74" s="45" t="s">
        <v>48</v>
      </c>
      <c r="D74" s="46">
        <v>46051</v>
      </c>
      <c r="E74" s="47" t="s">
        <v>71</v>
      </c>
      <c r="F74" s="46">
        <v>46052</v>
      </c>
    </row>
    <row r="75" spans="2:6" x14ac:dyDescent="0.35">
      <c r="B75" s="45" t="s">
        <v>566</v>
      </c>
      <c r="C75" s="45" t="s">
        <v>249</v>
      </c>
      <c r="D75" s="46">
        <v>46055</v>
      </c>
      <c r="E75" s="47" t="s">
        <v>231</v>
      </c>
      <c r="F75" s="46">
        <v>46057</v>
      </c>
    </row>
    <row r="76" spans="2:6" x14ac:dyDescent="0.35">
      <c r="B76" s="45" t="s">
        <v>448</v>
      </c>
      <c r="C76" s="45" t="s">
        <v>180</v>
      </c>
      <c r="D76" s="46">
        <v>46053</v>
      </c>
      <c r="E76" s="47" t="s">
        <v>248</v>
      </c>
      <c r="F76" s="46">
        <v>46054</v>
      </c>
    </row>
    <row r="77" spans="2:6" x14ac:dyDescent="0.35">
      <c r="B77" s="45" t="s">
        <v>363</v>
      </c>
      <c r="C77" s="45" t="s">
        <v>243</v>
      </c>
      <c r="D77" s="46">
        <v>46047</v>
      </c>
      <c r="E77" s="47" t="s">
        <v>284</v>
      </c>
      <c r="F77" s="46">
        <v>46049</v>
      </c>
    </row>
    <row r="78" spans="2:6" x14ac:dyDescent="0.35">
      <c r="B78" s="45" t="s">
        <v>446</v>
      </c>
      <c r="C78" s="45" t="s">
        <v>3</v>
      </c>
      <c r="D78" s="46">
        <v>46048</v>
      </c>
      <c r="E78" s="47" t="s">
        <v>204</v>
      </c>
      <c r="F78" s="46">
        <v>46049</v>
      </c>
    </row>
    <row r="79" spans="2:6" x14ac:dyDescent="0.35">
      <c r="B79" s="45" t="s">
        <v>447</v>
      </c>
      <c r="C79" s="45" t="s">
        <v>190</v>
      </c>
      <c r="D79" s="46">
        <v>46050</v>
      </c>
      <c r="E79" s="47" t="s">
        <v>190</v>
      </c>
      <c r="F79" s="46">
        <v>46051</v>
      </c>
    </row>
    <row r="80" spans="2:6" x14ac:dyDescent="0.35">
      <c r="B80" s="45" t="s">
        <v>459</v>
      </c>
      <c r="C80" s="45" t="s">
        <v>48</v>
      </c>
      <c r="D80" s="46">
        <v>46051</v>
      </c>
      <c r="E80" s="47" t="s">
        <v>217</v>
      </c>
      <c r="F80" s="46">
        <v>46053</v>
      </c>
    </row>
    <row r="81" spans="2:6" x14ac:dyDescent="0.35">
      <c r="B81" s="45" t="s">
        <v>439</v>
      </c>
      <c r="C81" s="45" t="s">
        <v>93</v>
      </c>
      <c r="D81" s="46">
        <v>46050</v>
      </c>
      <c r="E81" s="47" t="s">
        <v>278</v>
      </c>
      <c r="F81" s="46">
        <v>46050</v>
      </c>
    </row>
    <row r="82" spans="2:6" x14ac:dyDescent="0.35">
      <c r="B82" s="45" t="s">
        <v>591</v>
      </c>
      <c r="C82" s="45" t="s">
        <v>222</v>
      </c>
      <c r="D82" s="46">
        <v>46064</v>
      </c>
      <c r="E82" s="47" t="s">
        <v>226</v>
      </c>
      <c r="F82" s="46">
        <v>46059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5"/>
  <sheetViews>
    <sheetView showGridLines="0" zoomScale="70" zoomScaleNormal="70" workbookViewId="0">
      <selection activeCell="B8" sqref="B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179</v>
      </c>
    </row>
    <row r="14" spans="2:8" x14ac:dyDescent="0.3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199</v>
      </c>
    </row>
    <row r="15" spans="2:8" x14ac:dyDescent="0.35">
      <c r="B15" s="43">
        <v>32</v>
      </c>
      <c r="C15" s="44">
        <v>0.04</v>
      </c>
      <c r="D15" s="44">
        <v>0.62000000000000011</v>
      </c>
      <c r="E15" s="44"/>
      <c r="F15" s="44">
        <v>0.14000000000000001</v>
      </c>
      <c r="G15" s="44">
        <v>7.0000000000000007E-2</v>
      </c>
      <c r="H15" s="44">
        <v>1.1500000000000001</v>
      </c>
    </row>
    <row r="16" spans="2:8" x14ac:dyDescent="0.35">
      <c r="B16" s="43">
        <v>33</v>
      </c>
      <c r="C16" s="44"/>
      <c r="D16" s="44">
        <v>0.71</v>
      </c>
      <c r="E16" s="44">
        <v>0.24000000000000002</v>
      </c>
      <c r="F16" s="44">
        <v>0.08</v>
      </c>
      <c r="G16" s="44">
        <v>7.0000000000000007E-2</v>
      </c>
      <c r="H16" s="44">
        <v>0.67000000000000015</v>
      </c>
    </row>
    <row r="17" spans="2:8" x14ac:dyDescent="0.35">
      <c r="B17" s="43">
        <v>34</v>
      </c>
      <c r="C17" s="44">
        <v>0.14000000000000001</v>
      </c>
      <c r="D17" s="44">
        <v>0.69000000000000006</v>
      </c>
      <c r="E17" s="44">
        <v>7.0000000000000007E-2</v>
      </c>
      <c r="F17" s="44"/>
      <c r="G17" s="44"/>
      <c r="H17" s="44">
        <v>0.99</v>
      </c>
    </row>
    <row r="18" spans="2:8" x14ac:dyDescent="0.35">
      <c r="B18" s="43">
        <v>35</v>
      </c>
      <c r="C18" s="44"/>
      <c r="D18" s="44">
        <v>0.66</v>
      </c>
      <c r="E18" s="44">
        <v>0.14000000000000001</v>
      </c>
      <c r="F18" s="44"/>
      <c r="G18" s="44"/>
      <c r="H18" s="44">
        <v>1.04</v>
      </c>
    </row>
    <row r="19" spans="2:8" x14ac:dyDescent="0.35">
      <c r="B19" s="43">
        <v>36</v>
      </c>
      <c r="C19" s="44"/>
      <c r="D19" s="44">
        <v>0.73000000000000009</v>
      </c>
      <c r="E19" s="44">
        <v>0.19</v>
      </c>
      <c r="F19" s="44"/>
      <c r="G19" s="44">
        <v>7.0000000000000007E-2</v>
      </c>
      <c r="H19" s="44">
        <v>0.72</v>
      </c>
    </row>
    <row r="20" spans="2:8" x14ac:dyDescent="0.35">
      <c r="B20" s="43">
        <v>37</v>
      </c>
      <c r="C20" s="44"/>
      <c r="D20" s="44">
        <v>0.69000000000000017</v>
      </c>
      <c r="E20" s="44">
        <v>0.18000000000000002</v>
      </c>
      <c r="F20" s="44"/>
      <c r="G20" s="44">
        <v>0.22000000000000003</v>
      </c>
      <c r="H20" s="44">
        <v>0.53</v>
      </c>
    </row>
    <row r="21" spans="2:8" x14ac:dyDescent="0.35">
      <c r="B21" s="43">
        <v>38</v>
      </c>
      <c r="C21" s="44">
        <v>7.0000000000000007E-2</v>
      </c>
      <c r="D21" s="44">
        <v>0.48000000000000004</v>
      </c>
      <c r="E21" s="44">
        <v>0.14000000000000001</v>
      </c>
      <c r="F21" s="44"/>
      <c r="G21" s="44"/>
      <c r="H21" s="44">
        <v>1.07</v>
      </c>
    </row>
    <row r="22" spans="2:8" x14ac:dyDescent="0.35">
      <c r="B22" s="43">
        <v>39</v>
      </c>
      <c r="C22" s="44">
        <v>6.0000000000000005E-2</v>
      </c>
      <c r="D22" s="44">
        <v>0.81</v>
      </c>
      <c r="E22" s="44">
        <v>0.21000000000000002</v>
      </c>
      <c r="F22" s="44"/>
      <c r="G22" s="44"/>
      <c r="H22" s="44">
        <v>1.0800000000000003</v>
      </c>
    </row>
    <row r="23" spans="2:8" x14ac:dyDescent="0.35">
      <c r="B23" s="43">
        <v>40</v>
      </c>
      <c r="C23" s="44"/>
      <c r="D23" s="44">
        <v>0.39</v>
      </c>
      <c r="E23" s="44">
        <v>0.24000000000000002</v>
      </c>
      <c r="F23" s="44">
        <v>7.0000000000000007E-2</v>
      </c>
      <c r="G23" s="44"/>
      <c r="H23" s="44">
        <v>0.84000000000000008</v>
      </c>
    </row>
    <row r="24" spans="2:8" x14ac:dyDescent="0.35">
      <c r="B24" s="43">
        <v>41</v>
      </c>
      <c r="C24" s="44">
        <v>0.15000000000000002</v>
      </c>
      <c r="D24" s="44">
        <v>0.46</v>
      </c>
      <c r="E24" s="44">
        <v>7.0000000000000007E-2</v>
      </c>
      <c r="F24" s="44">
        <v>7.0000000000000007E-2</v>
      </c>
      <c r="G24" s="44">
        <v>0.08</v>
      </c>
      <c r="H24" s="44">
        <v>0.98</v>
      </c>
    </row>
    <row r="25" spans="2:8" x14ac:dyDescent="0.35">
      <c r="B25" s="43">
        <v>42</v>
      </c>
      <c r="C25" s="44"/>
      <c r="D25" s="44">
        <v>0.56000000000000005</v>
      </c>
      <c r="E25" s="44">
        <v>0.28000000000000003</v>
      </c>
      <c r="F25" s="44">
        <v>7.0000000000000007E-2</v>
      </c>
      <c r="G25" s="44">
        <v>0.08</v>
      </c>
      <c r="H25" s="44">
        <v>0.89000000000000012</v>
      </c>
    </row>
    <row r="26" spans="2:8" x14ac:dyDescent="0.35">
      <c r="B26" s="43">
        <v>43</v>
      </c>
      <c r="C26" s="44">
        <v>7.0000000000000007E-2</v>
      </c>
      <c r="D26" s="44">
        <v>0.59000000000000008</v>
      </c>
      <c r="E26" s="44">
        <v>0.23</v>
      </c>
      <c r="F26" s="44">
        <v>7.0000000000000007E-2</v>
      </c>
      <c r="G26" s="44">
        <v>7.0000000000000007E-2</v>
      </c>
      <c r="H26" s="44">
        <v>1.1200000000000001</v>
      </c>
    </row>
    <row r="27" spans="2:8" x14ac:dyDescent="0.35">
      <c r="B27" s="43">
        <v>44</v>
      </c>
      <c r="C27" s="44">
        <v>0.16</v>
      </c>
      <c r="D27" s="44">
        <v>0.9700000000000002</v>
      </c>
      <c r="E27" s="44">
        <v>0.08</v>
      </c>
      <c r="F27" s="44"/>
      <c r="G27" s="44">
        <v>7.0000000000000007E-2</v>
      </c>
      <c r="H27" s="44">
        <v>1.0200000000000002</v>
      </c>
    </row>
    <row r="28" spans="2:8" x14ac:dyDescent="0.35">
      <c r="B28" s="43">
        <v>45</v>
      </c>
      <c r="C28" s="44">
        <v>0.04</v>
      </c>
      <c r="D28" s="44">
        <v>0.85000000000000031</v>
      </c>
      <c r="E28" s="44"/>
      <c r="F28" s="44"/>
      <c r="G28" s="44">
        <v>7.0000000000000007E-2</v>
      </c>
      <c r="H28" s="44">
        <v>0.8899999999999999</v>
      </c>
    </row>
    <row r="29" spans="2:8" x14ac:dyDescent="0.35">
      <c r="B29" s="43">
        <v>46</v>
      </c>
      <c r="C29" s="44">
        <v>0.13</v>
      </c>
      <c r="D29" s="44">
        <v>0.78</v>
      </c>
      <c r="E29" s="44"/>
      <c r="F29" s="44"/>
      <c r="G29" s="44">
        <v>7.0000000000000007E-2</v>
      </c>
      <c r="H29" s="44">
        <v>1.0100000000000002</v>
      </c>
    </row>
    <row r="30" spans="2:8" x14ac:dyDescent="0.35">
      <c r="B30" s="43">
        <v>47</v>
      </c>
      <c r="C30" s="44"/>
      <c r="D30" s="44">
        <v>0.5</v>
      </c>
      <c r="E30" s="44"/>
      <c r="F30" s="44">
        <v>0.14000000000000001</v>
      </c>
      <c r="G30" s="44"/>
      <c r="H30" s="44">
        <v>0.99</v>
      </c>
    </row>
    <row r="31" spans="2:8" x14ac:dyDescent="0.35">
      <c r="B31" s="43">
        <v>48</v>
      </c>
      <c r="C31" s="44">
        <v>0.08</v>
      </c>
      <c r="D31" s="44">
        <v>0.47000000000000003</v>
      </c>
      <c r="E31" s="44"/>
      <c r="F31" s="44">
        <v>0.06</v>
      </c>
      <c r="G31" s="44"/>
      <c r="H31" s="44">
        <v>0.95</v>
      </c>
    </row>
    <row r="32" spans="2:8" x14ac:dyDescent="0.35">
      <c r="B32" s="43">
        <v>49</v>
      </c>
      <c r="C32" s="44"/>
      <c r="D32" s="44">
        <v>0.37000000000000005</v>
      </c>
      <c r="E32" s="44"/>
      <c r="F32" s="44"/>
      <c r="G32" s="44">
        <v>0.14000000000000001</v>
      </c>
      <c r="H32" s="44">
        <v>1.0900000000000001</v>
      </c>
    </row>
    <row r="33" spans="2:8" x14ac:dyDescent="0.35">
      <c r="B33" s="43">
        <v>50</v>
      </c>
      <c r="C33" s="44"/>
      <c r="D33" s="44">
        <v>0.62000000000000011</v>
      </c>
      <c r="E33" s="44"/>
      <c r="F33" s="44">
        <v>7.0000000000000007E-2</v>
      </c>
      <c r="G33" s="44">
        <v>0.14000000000000001</v>
      </c>
      <c r="H33" s="44">
        <v>1.2900000000000003</v>
      </c>
    </row>
    <row r="34" spans="2:8" x14ac:dyDescent="0.35">
      <c r="B34" s="43">
        <v>51</v>
      </c>
      <c r="C34" s="44">
        <v>0.14000000000000001</v>
      </c>
      <c r="D34" s="44">
        <v>0.34</v>
      </c>
      <c r="E34" s="44"/>
      <c r="F34" s="44"/>
      <c r="G34" s="44">
        <v>0.13</v>
      </c>
      <c r="H34" s="44">
        <v>0.75</v>
      </c>
    </row>
    <row r="35" spans="2:8" x14ac:dyDescent="0.35">
      <c r="B35" s="43">
        <v>52</v>
      </c>
      <c r="C35" s="44">
        <v>0.06</v>
      </c>
      <c r="D35" s="44">
        <v>0.48000000000000004</v>
      </c>
      <c r="E35" s="44"/>
      <c r="F35" s="44">
        <v>0.23</v>
      </c>
      <c r="G35" s="44">
        <v>7.0000000000000007E-2</v>
      </c>
      <c r="H35" s="44">
        <v>1.3500000000000003</v>
      </c>
    </row>
    <row r="36" spans="2:8" x14ac:dyDescent="0.35">
      <c r="B36" s="43">
        <v>1</v>
      </c>
      <c r="C36" s="44"/>
      <c r="D36" s="44">
        <v>0.34</v>
      </c>
      <c r="E36" s="44"/>
      <c r="F36" s="44">
        <v>0.05</v>
      </c>
      <c r="G36" s="44"/>
      <c r="H36" s="44">
        <v>0.76</v>
      </c>
    </row>
    <row r="37" spans="2:8" x14ac:dyDescent="0.35">
      <c r="B37" s="43">
        <v>2</v>
      </c>
      <c r="C37" s="44"/>
      <c r="D37" s="44">
        <v>0.5</v>
      </c>
      <c r="E37" s="44"/>
      <c r="F37" s="44"/>
      <c r="G37" s="44">
        <v>0.14000000000000001</v>
      </c>
      <c r="H37" s="44">
        <v>0.94000000000000017</v>
      </c>
    </row>
    <row r="38" spans="2:8" x14ac:dyDescent="0.35">
      <c r="B38" s="43">
        <v>3</v>
      </c>
      <c r="C38" s="44"/>
      <c r="D38" s="44">
        <v>0.43999999999999995</v>
      </c>
      <c r="E38" s="44"/>
      <c r="F38" s="44">
        <v>7.0000000000000007E-2</v>
      </c>
      <c r="G38" s="44">
        <v>0.14000000000000001</v>
      </c>
      <c r="H38" s="44">
        <v>1.2600000000000002</v>
      </c>
    </row>
    <row r="39" spans="2:8" x14ac:dyDescent="0.35">
      <c r="B39" s="43">
        <v>4</v>
      </c>
      <c r="C39" s="44"/>
      <c r="D39" s="44">
        <v>0.06</v>
      </c>
      <c r="E39" s="44"/>
      <c r="F39" s="44"/>
      <c r="G39" s="44"/>
      <c r="H39" s="44">
        <v>0.94</v>
      </c>
    </row>
    <row r="40" spans="2:8" x14ac:dyDescent="0.35">
      <c r="B40" s="43">
        <v>5</v>
      </c>
      <c r="C40" s="44"/>
      <c r="D40" s="44">
        <v>0.06</v>
      </c>
      <c r="E40" s="44"/>
      <c r="F40" s="44"/>
      <c r="G40" s="44"/>
      <c r="H40" s="44">
        <v>0.05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64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35">
      <c r="B11" s="18" t="s">
        <v>653</v>
      </c>
      <c r="C11" s="43">
        <v>9397298</v>
      </c>
      <c r="D11" s="18" t="s">
        <v>77</v>
      </c>
      <c r="E11" s="48">
        <v>46054</v>
      </c>
    </row>
    <row r="12" spans="2:5" x14ac:dyDescent="0.35">
      <c r="B12" s="18" t="s">
        <v>654</v>
      </c>
      <c r="C12" s="43">
        <v>9360790</v>
      </c>
      <c r="D12" s="18" t="s">
        <v>77</v>
      </c>
      <c r="E12" s="48">
        <v>46050</v>
      </c>
    </row>
    <row r="13" spans="2:5" x14ac:dyDescent="0.35">
      <c r="B13" s="18" t="s">
        <v>655</v>
      </c>
      <c r="C13" s="43">
        <v>9337963</v>
      </c>
      <c r="D13" s="18" t="s">
        <v>77</v>
      </c>
      <c r="E13" s="48">
        <v>46054</v>
      </c>
    </row>
    <row r="14" spans="2:5" x14ac:dyDescent="0.35">
      <c r="B14" s="18" t="s">
        <v>656</v>
      </c>
      <c r="C14" s="43">
        <v>9085625</v>
      </c>
      <c r="D14" s="18" t="s">
        <v>77</v>
      </c>
      <c r="E14" s="48">
        <v>46055</v>
      </c>
    </row>
    <row r="15" spans="2:5" x14ac:dyDescent="0.35">
      <c r="B15" s="18" t="s">
        <v>357</v>
      </c>
      <c r="C15" s="43">
        <v>9682552</v>
      </c>
      <c r="D15" s="18" t="s">
        <v>185</v>
      </c>
      <c r="E15" s="48">
        <v>46055</v>
      </c>
    </row>
    <row r="16" spans="2:5" x14ac:dyDescent="0.35">
      <c r="B16" s="18" t="s">
        <v>241</v>
      </c>
      <c r="C16" s="43">
        <v>9661869</v>
      </c>
      <c r="D16" s="18" t="s">
        <v>185</v>
      </c>
      <c r="E16" s="48">
        <v>46052</v>
      </c>
    </row>
    <row r="17" spans="2:5" x14ac:dyDescent="0.35">
      <c r="B17" s="18" t="s">
        <v>316</v>
      </c>
      <c r="C17" s="43">
        <v>9610779</v>
      </c>
      <c r="D17" s="18" t="s">
        <v>62</v>
      </c>
      <c r="E17" s="48">
        <v>46054</v>
      </c>
    </row>
    <row r="18" spans="2:5" x14ac:dyDescent="0.35">
      <c r="B18" s="18" t="s">
        <v>604</v>
      </c>
      <c r="C18" s="43">
        <v>9884021</v>
      </c>
      <c r="D18" s="18" t="s">
        <v>89</v>
      </c>
      <c r="E18" s="48">
        <v>46054</v>
      </c>
    </row>
    <row r="19" spans="2:5" x14ac:dyDescent="0.35">
      <c r="B19" s="18" t="s">
        <v>676</v>
      </c>
      <c r="C19" s="43">
        <v>9256597</v>
      </c>
      <c r="D19" s="18" t="s">
        <v>11</v>
      </c>
      <c r="E19" s="48">
        <v>46054</v>
      </c>
    </row>
    <row r="20" spans="2:5" x14ac:dyDescent="0.35">
      <c r="B20" s="18" t="s">
        <v>684</v>
      </c>
      <c r="C20" s="43">
        <v>9766566</v>
      </c>
      <c r="D20" s="18" t="s">
        <v>2</v>
      </c>
      <c r="E20" s="48">
        <v>46060</v>
      </c>
    </row>
    <row r="21" spans="2:5" x14ac:dyDescent="0.35">
      <c r="B21" s="18" t="s">
        <v>255</v>
      </c>
      <c r="C21" s="43">
        <v>9085651</v>
      </c>
      <c r="D21" s="18" t="s">
        <v>77</v>
      </c>
      <c r="E21" s="48">
        <v>45998</v>
      </c>
    </row>
    <row r="22" spans="2:5" x14ac:dyDescent="0.35">
      <c r="B22" s="18" t="s">
        <v>483</v>
      </c>
      <c r="C22" s="43">
        <v>9873840</v>
      </c>
      <c r="D22" s="18" t="s">
        <v>220</v>
      </c>
      <c r="E22" s="48">
        <v>46047</v>
      </c>
    </row>
    <row r="23" spans="2:5" x14ac:dyDescent="0.35">
      <c r="B23" s="18" t="s">
        <v>635</v>
      </c>
      <c r="C23" s="43">
        <v>9862487</v>
      </c>
      <c r="D23" s="18" t="s">
        <v>214</v>
      </c>
      <c r="E23" s="48">
        <v>46054</v>
      </c>
    </row>
    <row r="24" spans="2:5" x14ac:dyDescent="0.35">
      <c r="B24" s="18" t="s">
        <v>626</v>
      </c>
      <c r="C24" s="43">
        <v>9863182</v>
      </c>
      <c r="D24" s="18" t="s">
        <v>89</v>
      </c>
      <c r="E24" s="48">
        <v>46054</v>
      </c>
    </row>
    <row r="25" spans="2:5" x14ac:dyDescent="0.35">
      <c r="B25" s="18" t="s">
        <v>638</v>
      </c>
      <c r="C25" s="43">
        <v>9736092</v>
      </c>
      <c r="D25" s="18" t="s">
        <v>19</v>
      </c>
      <c r="E25" s="48">
        <v>46052</v>
      </c>
    </row>
    <row r="26" spans="2:5" x14ac:dyDescent="0.35">
      <c r="B26" s="18" t="s">
        <v>617</v>
      </c>
      <c r="C26" s="43">
        <v>9709037</v>
      </c>
      <c r="D26" s="18" t="s">
        <v>400</v>
      </c>
      <c r="E26" s="48">
        <v>46054</v>
      </c>
    </row>
    <row r="27" spans="2:5" x14ac:dyDescent="0.35">
      <c r="B27" s="18" t="s">
        <v>666</v>
      </c>
      <c r="C27" s="43">
        <v>9855812</v>
      </c>
      <c r="D27" s="18" t="s">
        <v>90</v>
      </c>
      <c r="E27" s="48">
        <v>46055</v>
      </c>
    </row>
    <row r="28" spans="2:5" x14ac:dyDescent="0.35">
      <c r="B28" s="18" t="s">
        <v>251</v>
      </c>
      <c r="C28" s="43">
        <v>9338955</v>
      </c>
      <c r="D28" s="18" t="s">
        <v>178</v>
      </c>
      <c r="E28" s="48">
        <v>46044</v>
      </c>
    </row>
    <row r="29" spans="2:5" x14ac:dyDescent="0.35">
      <c r="B29" s="18" t="s">
        <v>605</v>
      </c>
      <c r="C29" s="43">
        <v>9490959</v>
      </c>
      <c r="D29" s="18" t="s">
        <v>13</v>
      </c>
      <c r="E29" s="48">
        <v>46054</v>
      </c>
    </row>
    <row r="30" spans="2:5" x14ac:dyDescent="0.35">
      <c r="B30" s="18" t="s">
        <v>632</v>
      </c>
      <c r="C30" s="43">
        <v>9753014</v>
      </c>
      <c r="D30" s="18" t="s">
        <v>22</v>
      </c>
      <c r="E30" s="48">
        <v>46054</v>
      </c>
    </row>
    <row r="31" spans="2:5" x14ac:dyDescent="0.35">
      <c r="B31" s="18" t="s">
        <v>411</v>
      </c>
      <c r="C31" s="43">
        <v>9633173</v>
      </c>
      <c r="D31" s="18" t="s">
        <v>409</v>
      </c>
      <c r="E31" s="48">
        <v>46054</v>
      </c>
    </row>
    <row r="32" spans="2:5" x14ac:dyDescent="0.35">
      <c r="B32" s="18" t="s">
        <v>660</v>
      </c>
      <c r="C32" s="43">
        <v>9627497</v>
      </c>
      <c r="D32" s="18" t="s">
        <v>77</v>
      </c>
      <c r="E32" s="48">
        <v>46054</v>
      </c>
    </row>
    <row r="33" spans="2:5" x14ac:dyDescent="0.35">
      <c r="B33" s="18" t="s">
        <v>642</v>
      </c>
      <c r="C33" s="43">
        <v>9759252</v>
      </c>
      <c r="D33" s="18" t="s">
        <v>79</v>
      </c>
      <c r="E33" s="48">
        <v>46055</v>
      </c>
    </row>
    <row r="34" spans="2:5" x14ac:dyDescent="0.35">
      <c r="B34" s="18" t="s">
        <v>661</v>
      </c>
      <c r="C34" s="43">
        <v>9337755</v>
      </c>
      <c r="D34" s="18" t="s">
        <v>77</v>
      </c>
      <c r="E34" s="48">
        <v>46053</v>
      </c>
    </row>
    <row r="35" spans="2:5" x14ac:dyDescent="0.35">
      <c r="B35" s="18" t="s">
        <v>377</v>
      </c>
      <c r="C35" s="43">
        <v>9621077</v>
      </c>
      <c r="D35" s="18" t="s">
        <v>178</v>
      </c>
      <c r="E35" s="48">
        <v>46054</v>
      </c>
    </row>
    <row r="36" spans="2:5" x14ac:dyDescent="0.35">
      <c r="B36" s="18" t="s">
        <v>417</v>
      </c>
      <c r="C36" s="43">
        <v>9339260</v>
      </c>
      <c r="D36" s="18" t="s">
        <v>53</v>
      </c>
      <c r="E36" s="48">
        <v>46055</v>
      </c>
    </row>
    <row r="37" spans="2:5" x14ac:dyDescent="0.35">
      <c r="B37" s="18" t="s">
        <v>624</v>
      </c>
      <c r="C37" s="43">
        <v>9338797</v>
      </c>
      <c r="D37" s="18" t="s">
        <v>85</v>
      </c>
      <c r="E37" s="48">
        <v>46053</v>
      </c>
    </row>
    <row r="38" spans="2:5" x14ac:dyDescent="0.35">
      <c r="B38" s="18" t="s">
        <v>372</v>
      </c>
      <c r="C38" s="43">
        <v>9583677</v>
      </c>
      <c r="D38" s="18" t="s">
        <v>53</v>
      </c>
      <c r="E38" s="48">
        <v>46054</v>
      </c>
    </row>
    <row r="39" spans="2:5" x14ac:dyDescent="0.35">
      <c r="B39" s="18" t="s">
        <v>347</v>
      </c>
      <c r="C39" s="43">
        <v>9634098</v>
      </c>
      <c r="D39" s="18" t="s">
        <v>53</v>
      </c>
      <c r="E39" s="48">
        <v>46054</v>
      </c>
    </row>
    <row r="40" spans="2:5" x14ac:dyDescent="0.35">
      <c r="B40" s="18" t="s">
        <v>620</v>
      </c>
      <c r="C40" s="43">
        <v>9892456</v>
      </c>
      <c r="D40" s="18" t="s">
        <v>91</v>
      </c>
      <c r="E40" s="48">
        <v>46053</v>
      </c>
    </row>
    <row r="41" spans="2:5" x14ac:dyDescent="0.35">
      <c r="B41" s="18" t="s">
        <v>621</v>
      </c>
      <c r="C41" s="43">
        <v>9854765</v>
      </c>
      <c r="D41" s="18" t="s">
        <v>91</v>
      </c>
      <c r="E41" s="48">
        <v>46054</v>
      </c>
    </row>
    <row r="42" spans="2:5" x14ac:dyDescent="0.35">
      <c r="B42" s="18" t="s">
        <v>412</v>
      </c>
      <c r="C42" s="43">
        <v>9187356</v>
      </c>
      <c r="D42" s="18" t="s">
        <v>225</v>
      </c>
      <c r="E42" s="48">
        <v>46054</v>
      </c>
    </row>
    <row r="43" spans="2:5" x14ac:dyDescent="0.35">
      <c r="B43" s="18" t="s">
        <v>350</v>
      </c>
      <c r="C43" s="43">
        <v>9859753</v>
      </c>
      <c r="D43" s="18" t="s">
        <v>196</v>
      </c>
      <c r="E43" s="48">
        <v>46053</v>
      </c>
    </row>
    <row r="44" spans="2:5" x14ac:dyDescent="0.35">
      <c r="B44" s="18" t="s">
        <v>643</v>
      </c>
      <c r="C44" s="43">
        <v>9904194</v>
      </c>
      <c r="D44" s="18" t="s">
        <v>455</v>
      </c>
      <c r="E44" s="48">
        <v>46053</v>
      </c>
    </row>
    <row r="45" spans="2:5" x14ac:dyDescent="0.35">
      <c r="B45" s="18" t="s">
        <v>664</v>
      </c>
      <c r="C45" s="43">
        <v>9886744</v>
      </c>
      <c r="D45" s="18" t="s">
        <v>90</v>
      </c>
      <c r="E45" s="48">
        <v>46050</v>
      </c>
    </row>
    <row r="46" spans="2:5" x14ac:dyDescent="0.35">
      <c r="B46" s="18" t="s">
        <v>327</v>
      </c>
      <c r="C46" s="43">
        <v>9902902</v>
      </c>
      <c r="D46" s="18" t="s">
        <v>90</v>
      </c>
      <c r="E46" s="48">
        <v>46052</v>
      </c>
    </row>
    <row r="47" spans="2:5" x14ac:dyDescent="0.35">
      <c r="B47" s="18" t="s">
        <v>444</v>
      </c>
      <c r="C47" s="43">
        <v>9915909</v>
      </c>
      <c r="D47" s="18" t="s">
        <v>383</v>
      </c>
      <c r="E47" s="48">
        <v>46055</v>
      </c>
    </row>
    <row r="48" spans="2:5" x14ac:dyDescent="0.35">
      <c r="B48" s="18" t="s">
        <v>625</v>
      </c>
      <c r="C48" s="43">
        <v>9945447</v>
      </c>
      <c r="D48" s="18" t="s">
        <v>89</v>
      </c>
      <c r="E48" s="48">
        <v>46051</v>
      </c>
    </row>
    <row r="49" spans="2:5" x14ac:dyDescent="0.35">
      <c r="B49" s="18" t="s">
        <v>658</v>
      </c>
      <c r="C49" s="43">
        <v>9943841</v>
      </c>
      <c r="D49" s="18" t="s">
        <v>77</v>
      </c>
      <c r="E49" s="48">
        <v>46054</v>
      </c>
    </row>
    <row r="50" spans="2:5" x14ac:dyDescent="0.35">
      <c r="B50" s="18" t="s">
        <v>667</v>
      </c>
      <c r="C50" s="43">
        <v>9892133</v>
      </c>
      <c r="D50" s="18" t="s">
        <v>90</v>
      </c>
      <c r="E50" s="48">
        <v>46054</v>
      </c>
    </row>
    <row r="51" spans="2:5" x14ac:dyDescent="0.35">
      <c r="B51" s="18" t="s">
        <v>629</v>
      </c>
      <c r="C51" s="43">
        <v>9155078</v>
      </c>
      <c r="D51" s="18" t="s">
        <v>25</v>
      </c>
      <c r="E51" s="48">
        <v>46050</v>
      </c>
    </row>
    <row r="52" spans="2:5" x14ac:dyDescent="0.35">
      <c r="B52" s="18" t="s">
        <v>476</v>
      </c>
      <c r="C52" s="43">
        <v>9961477</v>
      </c>
      <c r="D52" s="18" t="s">
        <v>88</v>
      </c>
      <c r="E52" s="48">
        <v>46054</v>
      </c>
    </row>
    <row r="53" spans="2:5" x14ac:dyDescent="0.35">
      <c r="B53" s="18" t="s">
        <v>685</v>
      </c>
      <c r="C53" s="43">
        <v>9624938</v>
      </c>
      <c r="D53" s="18" t="s">
        <v>302</v>
      </c>
      <c r="E53" s="48">
        <v>46048</v>
      </c>
    </row>
    <row r="54" spans="2:5" x14ac:dyDescent="0.35">
      <c r="B54" s="18" t="s">
        <v>609</v>
      </c>
      <c r="C54" s="43">
        <v>9958286</v>
      </c>
      <c r="D54" s="18" t="s">
        <v>57</v>
      </c>
      <c r="E54" s="48">
        <v>46054</v>
      </c>
    </row>
    <row r="55" spans="2:5" x14ac:dyDescent="0.35">
      <c r="B55" s="18" t="s">
        <v>615</v>
      </c>
      <c r="C55" s="43">
        <v>9962419</v>
      </c>
      <c r="D55" s="18" t="s">
        <v>88</v>
      </c>
      <c r="E55" s="48">
        <v>46055</v>
      </c>
    </row>
    <row r="56" spans="2:5" x14ac:dyDescent="0.35">
      <c r="B56" s="18" t="s">
        <v>352</v>
      </c>
      <c r="C56" s="43">
        <v>9947500</v>
      </c>
      <c r="D56" s="18" t="s">
        <v>26</v>
      </c>
      <c r="E56" s="48">
        <v>46054</v>
      </c>
    </row>
    <row r="57" spans="2:5" x14ac:dyDescent="0.35">
      <c r="B57" s="18" t="s">
        <v>644</v>
      </c>
      <c r="C57" s="43">
        <v>9976812</v>
      </c>
      <c r="D57" s="18" t="s">
        <v>187</v>
      </c>
      <c r="E57" s="48">
        <v>46054</v>
      </c>
    </row>
    <row r="58" spans="2:5" x14ac:dyDescent="0.35">
      <c r="B58" s="18" t="s">
        <v>399</v>
      </c>
      <c r="C58" s="43">
        <v>9961489</v>
      </c>
      <c r="D58" s="18" t="s">
        <v>318</v>
      </c>
      <c r="E58" s="48">
        <v>46054</v>
      </c>
    </row>
    <row r="59" spans="2:5" x14ac:dyDescent="0.35">
      <c r="B59" s="18" t="s">
        <v>362</v>
      </c>
      <c r="C59" s="43">
        <v>9977256</v>
      </c>
      <c r="D59" s="18" t="s">
        <v>686</v>
      </c>
      <c r="E59" s="48">
        <v>46055</v>
      </c>
    </row>
    <row r="60" spans="2:5" x14ac:dyDescent="0.35">
      <c r="B60" s="18" t="s">
        <v>477</v>
      </c>
      <c r="C60" s="43">
        <v>9972373</v>
      </c>
      <c r="D60" s="18" t="s">
        <v>187</v>
      </c>
      <c r="E60" s="48">
        <v>46052</v>
      </c>
    </row>
    <row r="61" spans="2:5" x14ac:dyDescent="0.35">
      <c r="B61" s="18" t="s">
        <v>607</v>
      </c>
      <c r="C61" s="43">
        <v>9321768</v>
      </c>
      <c r="D61" s="18" t="s">
        <v>2</v>
      </c>
      <c r="E61" s="48">
        <v>46054</v>
      </c>
    </row>
    <row r="62" spans="2:5" x14ac:dyDescent="0.35">
      <c r="B62" s="18" t="s">
        <v>677</v>
      </c>
      <c r="C62" s="43">
        <v>9161510</v>
      </c>
      <c r="D62" s="18" t="s">
        <v>225</v>
      </c>
      <c r="E62" s="48">
        <v>46053</v>
      </c>
    </row>
    <row r="63" spans="2:5" x14ac:dyDescent="0.35">
      <c r="B63" s="18" t="s">
        <v>687</v>
      </c>
      <c r="C63" s="43">
        <v>9974333</v>
      </c>
      <c r="D63" s="18" t="s">
        <v>688</v>
      </c>
      <c r="E63" s="48">
        <v>46053</v>
      </c>
    </row>
    <row r="64" spans="2:5" x14ac:dyDescent="0.35">
      <c r="B64" s="18" t="s">
        <v>689</v>
      </c>
      <c r="C64" s="43">
        <v>9986647</v>
      </c>
      <c r="D64" s="18" t="s">
        <v>90</v>
      </c>
      <c r="E64" s="48">
        <v>46056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35">
      <c r="B10" s="18" t="s">
        <v>228</v>
      </c>
      <c r="C10" s="43">
        <v>7390155</v>
      </c>
      <c r="D10" s="18" t="s">
        <v>229</v>
      </c>
      <c r="E10" s="63">
        <v>44072</v>
      </c>
    </row>
    <row r="11" spans="2:5" x14ac:dyDescent="0.35">
      <c r="B11" s="18" t="s">
        <v>384</v>
      </c>
      <c r="C11" s="43">
        <v>9968944</v>
      </c>
      <c r="D11" s="18" t="s">
        <v>281</v>
      </c>
      <c r="E11" s="63">
        <v>46048</v>
      </c>
    </row>
    <row r="12" spans="2:5" x14ac:dyDescent="0.35">
      <c r="B12" s="18" t="s">
        <v>490</v>
      </c>
      <c r="C12" s="43">
        <v>9968932</v>
      </c>
      <c r="D12" s="18" t="s">
        <v>281</v>
      </c>
      <c r="E12" s="63">
        <v>46042</v>
      </c>
    </row>
    <row r="13" spans="2:5" x14ac:dyDescent="0.35">
      <c r="B13" s="18" t="s">
        <v>491</v>
      </c>
      <c r="C13" s="43">
        <v>9307190</v>
      </c>
      <c r="D13" s="18" t="s">
        <v>492</v>
      </c>
      <c r="E13" s="63">
        <v>46039</v>
      </c>
    </row>
    <row r="14" spans="2:5" x14ac:dyDescent="0.35">
      <c r="B14" s="18" t="s">
        <v>291</v>
      </c>
      <c r="C14" s="43">
        <v>9909285</v>
      </c>
      <c r="D14" s="18" t="s">
        <v>292</v>
      </c>
      <c r="E14" s="63">
        <v>46053</v>
      </c>
    </row>
    <row r="15" spans="2:5" x14ac:dyDescent="0.35">
      <c r="B15" s="18" t="s">
        <v>314</v>
      </c>
      <c r="C15" s="43">
        <v>9624914</v>
      </c>
      <c r="D15" s="18" t="s">
        <v>315</v>
      </c>
      <c r="E15" s="63">
        <v>46048</v>
      </c>
    </row>
    <row r="16" spans="2:5" x14ac:dyDescent="0.35">
      <c r="B16" s="18" t="s">
        <v>256</v>
      </c>
      <c r="C16" s="43">
        <v>9918030</v>
      </c>
      <c r="D16" s="18" t="s">
        <v>245</v>
      </c>
      <c r="E16" s="63">
        <v>46041</v>
      </c>
    </row>
    <row r="17" spans="2:5" x14ac:dyDescent="0.35">
      <c r="B17" s="18" t="s">
        <v>257</v>
      </c>
      <c r="C17" s="43">
        <v>9306495</v>
      </c>
      <c r="D17" s="18" t="s">
        <v>221</v>
      </c>
      <c r="E17" s="63">
        <v>46044</v>
      </c>
    </row>
    <row r="18" spans="2:5" x14ac:dyDescent="0.35">
      <c r="B18" s="18" t="s">
        <v>258</v>
      </c>
      <c r="C18" s="43">
        <v>9064073</v>
      </c>
      <c r="D18" s="18" t="s">
        <v>221</v>
      </c>
      <c r="E18" s="63">
        <v>46048</v>
      </c>
    </row>
    <row r="19" spans="2:5" x14ac:dyDescent="0.35">
      <c r="B19" s="18" t="s">
        <v>230</v>
      </c>
      <c r="C19" s="43">
        <v>9064085</v>
      </c>
      <c r="D19" s="18" t="s">
        <v>221</v>
      </c>
      <c r="E19" s="63">
        <v>46046</v>
      </c>
    </row>
    <row r="20" spans="2:5" x14ac:dyDescent="0.35">
      <c r="B20" s="18" t="s">
        <v>259</v>
      </c>
      <c r="C20" s="43">
        <v>9918016</v>
      </c>
      <c r="D20" s="18" t="s">
        <v>245</v>
      </c>
      <c r="E20" s="63">
        <v>46048</v>
      </c>
    </row>
    <row r="21" spans="2:5" x14ac:dyDescent="0.35">
      <c r="B21" s="18" t="s">
        <v>690</v>
      </c>
      <c r="C21" s="43">
        <v>9888194</v>
      </c>
      <c r="D21" s="18" t="s">
        <v>691</v>
      </c>
      <c r="E21" s="63">
        <v>46048</v>
      </c>
    </row>
    <row r="22" spans="2:5" x14ac:dyDescent="0.35">
      <c r="B22" s="18" t="s">
        <v>340</v>
      </c>
      <c r="C22" s="43">
        <v>8608884</v>
      </c>
      <c r="D22" s="18" t="s">
        <v>261</v>
      </c>
      <c r="E22" s="63">
        <v>46048</v>
      </c>
    </row>
    <row r="23" spans="2:5" x14ac:dyDescent="0.35">
      <c r="B23" s="18" t="s">
        <v>260</v>
      </c>
      <c r="C23" s="43">
        <v>8913150</v>
      </c>
      <c r="D23" s="18" t="s">
        <v>261</v>
      </c>
      <c r="E23" s="63">
        <v>45555</v>
      </c>
    </row>
    <row r="24" spans="2:5" x14ac:dyDescent="0.35">
      <c r="B24" s="18" t="s">
        <v>265</v>
      </c>
      <c r="C24" s="43">
        <v>9682588</v>
      </c>
      <c r="D24" s="18" t="s">
        <v>315</v>
      </c>
      <c r="E24" s="63">
        <v>46048</v>
      </c>
    </row>
    <row r="25" spans="2:5" x14ac:dyDescent="0.35">
      <c r="B25" s="18" t="s">
        <v>385</v>
      </c>
      <c r="C25" s="43">
        <v>9963827</v>
      </c>
      <c r="D25" s="18" t="s">
        <v>281</v>
      </c>
      <c r="E25" s="63">
        <v>46048</v>
      </c>
    </row>
    <row r="26" spans="2:5" x14ac:dyDescent="0.35">
      <c r="B26" s="18" t="s">
        <v>493</v>
      </c>
      <c r="C26" s="43">
        <v>9321744</v>
      </c>
      <c r="D26" s="18" t="s">
        <v>494</v>
      </c>
      <c r="E26" s="63">
        <v>46048</v>
      </c>
    </row>
    <row r="27" spans="2:5" x14ac:dyDescent="0.35">
      <c r="B27" s="18" t="s">
        <v>692</v>
      </c>
      <c r="C27" s="43">
        <v>9869942</v>
      </c>
      <c r="D27" s="18" t="s">
        <v>221</v>
      </c>
      <c r="E27" s="63">
        <v>46050</v>
      </c>
    </row>
    <row r="28" spans="2:5" x14ac:dyDescent="0.35">
      <c r="B28" s="18" t="s">
        <v>246</v>
      </c>
      <c r="C28" s="43">
        <v>9918042</v>
      </c>
      <c r="D28" s="18" t="s">
        <v>245</v>
      </c>
      <c r="E28" s="63">
        <v>46048</v>
      </c>
    </row>
    <row r="29" spans="2:5" x14ac:dyDescent="0.35">
      <c r="B29" s="18" t="s">
        <v>386</v>
      </c>
      <c r="C29" s="43">
        <v>9681687</v>
      </c>
      <c r="D29" s="18" t="s">
        <v>283</v>
      </c>
      <c r="E29" s="63">
        <v>46048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2026-02-03T13:10:37Z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