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ED3700A-BF2F-4B6E-8333-529B990AF94E}" xr6:coauthVersionLast="47" xr6:coauthVersionMax="47" xr10:uidLastSave="{00000000-0000-0000-0000-000000000000}"/>
  <bookViews>
    <workbookView xWindow="-20300" yWindow="3400" windowWidth="17680" windowHeight="199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7" i="30" l="1"/>
  <c r="Y115" i="30"/>
  <c r="Y77" i="30"/>
  <c r="Y166" i="30"/>
  <c r="Y112" i="30"/>
  <c r="Y113" i="30"/>
  <c r="Y114" i="30"/>
  <c r="Y165" i="30"/>
  <c r="Y164" i="30"/>
  <c r="Y120" i="30" l="1"/>
  <c r="Y133" i="30"/>
  <c r="Y111" i="30"/>
  <c r="Y163" i="30"/>
  <c r="Y76" i="30"/>
  <c r="Y110" i="30" l="1"/>
  <c r="Y109" i="30" l="1"/>
  <c r="Y36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2" i="30"/>
  <c r="Y52" i="30"/>
  <c r="Y103" i="30"/>
  <c r="Y104" i="30"/>
  <c r="Y105" i="30"/>
  <c r="Y106" i="30"/>
  <c r="Y107" i="30"/>
  <c r="Y108" i="30"/>
  <c r="Y81" i="30"/>
  <c r="Y82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3" i="30"/>
  <c r="Y157" i="30"/>
  <c r="Y152" i="30"/>
  <c r="Y159" i="30"/>
  <c r="Y154" i="30"/>
  <c r="Y141" i="30"/>
  <c r="Y160" i="30"/>
  <c r="Y156" i="30"/>
  <c r="Y151" i="30"/>
  <c r="Y161" i="30"/>
  <c r="Y71" i="30"/>
  <c r="Y70" i="30"/>
  <c r="Y75" i="30"/>
  <c r="Y146" i="30"/>
  <c r="Y138" i="30"/>
  <c r="Y132" i="30"/>
  <c r="Y150" i="30"/>
  <c r="Y134" i="30"/>
  <c r="Y121" i="30"/>
  <c r="Y142" i="30"/>
  <c r="Y72" i="30"/>
  <c r="Y68" i="30"/>
  <c r="Y62" i="30"/>
  <c r="Y145" i="30"/>
  <c r="AK18" i="33" l="1" a="1"/>
  <c r="AK18" i="33" s="1"/>
  <c r="AL18" i="33" s="1"/>
  <c r="AH19" i="33" a="1"/>
  <c r="AH19" i="33" s="1"/>
  <c r="AI19" i="33" s="1"/>
  <c r="Y140" i="30"/>
  <c r="Y137" i="30"/>
  <c r="Y158" i="30"/>
  <c r="Y130" i="30"/>
  <c r="Y127" i="30"/>
  <c r="Y139" i="30"/>
  <c r="Y123" i="30"/>
  <c r="Y135" i="30"/>
  <c r="Y125" i="30"/>
  <c r="Y147" i="30"/>
  <c r="Y129" i="30"/>
  <c r="Y148" i="30"/>
  <c r="Y126" i="30"/>
  <c r="Y122" i="30"/>
  <c r="Y128" i="30"/>
  <c r="Y143" i="30"/>
  <c r="Y155" i="30"/>
  <c r="Y136" i="30"/>
  <c r="Y131" i="30"/>
  <c r="Y124" i="30"/>
  <c r="Y149" i="30"/>
  <c r="Y144" i="30"/>
  <c r="Y69" i="30"/>
  <c r="Y65" i="30"/>
  <c r="Y61" i="30"/>
  <c r="Y59" i="30"/>
  <c r="Y57" i="30"/>
  <c r="Y74" i="30"/>
  <c r="Y67" i="30"/>
  <c r="Y64" i="30"/>
  <c r="Y66" i="30"/>
  <c r="Y73" i="30"/>
  <c r="Y56" i="30"/>
  <c r="Y60" i="30"/>
  <c r="Y63" i="30"/>
  <c r="Y58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<sst xmlns="http://schemas.openxmlformats.org/spreadsheetml/2006/main" count="2100" uniqueCount="587">
  <si>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</si>
  <si>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</si>
  <si>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</si>
  <si>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</si>
  <si>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</si>
  <si>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</si>
  <si>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</si>
  <si>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</si>
  <si>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</si>
  <si>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</si>
  <si>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</si>
  <si>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</si>
  <si>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</si>
  <si>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</si>
  <si>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</si>
  <si>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</si>
  <si>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</si>
  <si>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</si>
  <si>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</si>
  <si>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</si>
  <si>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</si>
  <si>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</si>
  <si>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</si>
  <si>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</si>
  <si>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</si>
  <si>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</si>
  <si>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</si>
  <si>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</si>
  <si>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</si>
  <si>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</si>
  <si>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</si>
  <si>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</si>
  <si>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</si>
  <si>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</si>
  <si>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</si>
  <si>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</si>
  <si>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</si>
  <si>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</si>
  <si>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</si>
  <si>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</si>
  <si>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</si>
  <si>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</si>
  <si>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</si>
  <si>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</si>
  <si>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</si>
  <si>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</si>
  <si>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</si>
  <si>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</si>
  <si>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</si>
  <si>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</si>
  <si>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</si>
  <si>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</si>
  <si>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</si>
  <si>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</si>
  <si>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</si>
  <si>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</si>
  <si>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</si>
  <si>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</si>
  <si>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</si>
  <si>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</si>
  <si>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</si>
  <si>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</si>
  <si>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</si>
  <si>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</si>
  <si>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</si>
  <si>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</si>
  <si>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</si>
  <si>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</si>
  <si>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</si>
  <si>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</si>
  <si>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</si>
  <si>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</si>
  <si>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</si>
  <si>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</si>
  <si>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</si>
  <si>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</si>
  <si>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</si>
  <si>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</si>
  <si>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</si>
  <si>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</si>
  <si>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</si>
  <si>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</si>
  <si>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</si>
  <si>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</si>
  <si>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</si>
  <si>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</si>
  <si>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</si>
  <si>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</si>
  <si>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</si>
  <si>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</si>
  <si>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</si>
  <si>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</si>
  <si>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</si>
  <si>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</si>
  <si>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</si>
  <si>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</si>
  <si>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</si>
  <si>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</si>
  <si>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Map Ta Phut LNG</t>
  </si>
  <si>
    <t>Thailand</t>
  </si>
  <si>
    <t>Trinidad &amp; Tobago</t>
  </si>
  <si>
    <t>Turkey</t>
  </si>
  <si>
    <t>UAE</t>
  </si>
  <si>
    <t>Das Island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</si>
  <si>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</si>
  <si>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</si>
  <si>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</si>
  <si>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</si>
  <si>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</si>
  <si>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</si>
  <si>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</si>
  <si>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</si>
  <si>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</si>
  <si>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</si>
  <si>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</si>
  <si>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</si>
  <si>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</si>
  <si>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</si>
  <si>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</si>
  <si>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</si>
  <si>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</si>
  <si>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</si>
  <si>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</si>
  <si>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</si>
  <si>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</si>
  <si>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</si>
  <si>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</si>
  <si>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</si>
  <si>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</si>
  <si>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</si>
  <si>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</si>
  <si>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</si>
  <si>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</si>
  <si>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</si>
  <si>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</si>
  <si>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</si>
  <si>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</si>
  <si>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</si>
  <si>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</si>
  <si>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</si>
  <si>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</si>
  <si>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</si>
  <si>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</si>
  <si>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</si>
  <si>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</si>
  <si>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</si>
  <si>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</si>
  <si>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</si>
  <si>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</si>
  <si>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</si>
  <si>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</si>
  <si>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</si>
  <si>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</si>
  <si>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</si>
  <si>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</si>
  <si>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</si>
  <si>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</si>
  <si>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</si>
  <si>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</si>
  <si>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</si>
  <si>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</si>
  <si>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</si>
  <si>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</si>
  <si>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</si>
  <si>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</si>
  <si>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</si>
  <si>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</si>
  <si>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</si>
  <si>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</si>
  <si>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</si>
  <si>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</si>
  <si>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</si>
  <si>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</si>
  <si>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</si>
  <si>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</si>
  <si>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</si>
  <si>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</si>
  <si>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</si>
  <si>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</si>
  <si>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</si>
  <si>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</si>
  <si>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</si>
  <si>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</si>
  <si>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</si>
  <si>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</si>
  <si>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</si>
  <si>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</si>
  <si>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</si>
  <si>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</si>
  <si>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</si>
  <si>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</si>
  <si>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</si>
  <si>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</si>
  <si>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</si>
  <si>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</si>
  <si>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</si>
  <si>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</si>
  <si>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</si>
  <si>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</si>
  <si>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</si>
  <si>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</si>
  <si>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</si>
  <si>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</si>
  <si>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</si>
  <si>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Kaliningrad</t>
  </si>
  <si>
    <t>Maheshkhali FSRU</t>
  </si>
  <si>
    <t>Calcasieu Pass LNG</t>
  </si>
  <si>
    <t>Donggi-Senoro LNG</t>
  </si>
  <si>
    <t>Cove Point LNG</t>
  </si>
  <si>
    <t>Bahia de Bizkaia LNG</t>
  </si>
  <si>
    <t>S. America Atlantic</t>
  </si>
  <si>
    <t>Al Zour LNG</t>
  </si>
  <si>
    <t>Russia - Atlantic</t>
  </si>
  <si>
    <t>Republic of the Congo</t>
  </si>
  <si>
    <t>Vietnam</t>
  </si>
  <si>
    <t>GNL Escobar GasPort</t>
  </si>
  <si>
    <t>Shahamah</t>
  </si>
  <si>
    <t>AL WAJBAH</t>
  </si>
  <si>
    <t>DOHA</t>
  </si>
  <si>
    <t>HOEGH GALLEON</t>
  </si>
  <si>
    <t>HYUNDAI UTOPIA</t>
  </si>
  <si>
    <t>NORTHWEST SANDERLING</t>
  </si>
  <si>
    <t>NORTHWEST SANDPIPER</t>
  </si>
  <si>
    <t>NORTHWEST SNIPE</t>
  </si>
  <si>
    <t>NW STORMPETREL</t>
  </si>
  <si>
    <t>Qingdao LNG</t>
  </si>
  <si>
    <t>Yung-an</t>
  </si>
  <si>
    <t>LNG FUKUROKUJU</t>
  </si>
  <si>
    <t>Zhejiang LNG</t>
  </si>
  <si>
    <t>AL GHASHAMIYA</t>
  </si>
  <si>
    <t>GRACE BARLERIA</t>
  </si>
  <si>
    <t>KITA LNG</t>
  </si>
  <si>
    <t>SK SUPREME</t>
  </si>
  <si>
    <t>Prelude FLNG</t>
  </si>
  <si>
    <t>Trinidad</t>
  </si>
  <si>
    <t>AL KHARAITIYAT</t>
  </si>
  <si>
    <t>CADIZ KNUTSEN</t>
  </si>
  <si>
    <t>GIGIRA LAITEBO</t>
  </si>
  <si>
    <t>LNG VENUS</t>
  </si>
  <si>
    <t>PORTOVENERE</t>
  </si>
  <si>
    <t>SK SUMMIT</t>
  </si>
  <si>
    <t>WOODSIDE CHANEY</t>
  </si>
  <si>
    <t>Samcheok</t>
  </si>
  <si>
    <t>CESI Qingdao</t>
  </si>
  <si>
    <t>Coral Sul FLNG</t>
  </si>
  <si>
    <t>Zhuhai LNG</t>
  </si>
  <si>
    <t>Sodegaura</t>
  </si>
  <si>
    <t>Montoir-de-Bretagne</t>
  </si>
  <si>
    <t>Chita</t>
  </si>
  <si>
    <t>Sakhalin-2 LNG</t>
  </si>
  <si>
    <t>Zhoushan LNG</t>
  </si>
  <si>
    <t>Sines</t>
  </si>
  <si>
    <t>Mugardos</t>
  </si>
  <si>
    <t>Sakai</t>
  </si>
  <si>
    <t>LNG Traffic Through Important Chole Points (MMt), by Sailed Week</t>
  </si>
  <si>
    <t>Maran Gas Amphipolis</t>
  </si>
  <si>
    <t>Triputra</t>
  </si>
  <si>
    <t>Al Thakhira</t>
  </si>
  <si>
    <t>LNG Harmony</t>
  </si>
  <si>
    <t>Pacific Breeze</t>
  </si>
  <si>
    <t>Seri Cenderawasih</t>
  </si>
  <si>
    <t>Caofeidian LNG</t>
  </si>
  <si>
    <t>Pacific Notus</t>
  </si>
  <si>
    <t>Cygnus Passage</t>
  </si>
  <si>
    <t>Fos-sur-Mer</t>
  </si>
  <si>
    <t>Seapeak Meridian</t>
  </si>
  <si>
    <t>Diamond Gas Orchid</t>
  </si>
  <si>
    <t>British Contributor</t>
  </si>
  <si>
    <t>Qidong LNG</t>
  </si>
  <si>
    <t>Jiangsu LNG</t>
  </si>
  <si>
    <t>Bilbao Knutsen</t>
  </si>
  <si>
    <t>Cameroon FLNG</t>
  </si>
  <si>
    <t>Cool Ranger</t>
  </si>
  <si>
    <t>BW Clear Sky</t>
  </si>
  <si>
    <t>LNG Jia Xing</t>
  </si>
  <si>
    <t>ADAM LNG</t>
  </si>
  <si>
    <t>Al Duqm Drydock</t>
  </si>
  <si>
    <t>Nakilat-Keppel O&amp;M</t>
  </si>
  <si>
    <t>AL SADD</t>
  </si>
  <si>
    <t>AL SAHLA</t>
  </si>
  <si>
    <t>BERGE ARZEW</t>
  </si>
  <si>
    <t>Navantia Cadiz</t>
  </si>
  <si>
    <t>BILBAO KNUTSEN</t>
  </si>
  <si>
    <t>FUJI LNG</t>
  </si>
  <si>
    <t>Sembcorp Marine Tuas Yd.</t>
  </si>
  <si>
    <t>GASLOG WARSAW</t>
  </si>
  <si>
    <t>Navantia Ferrol</t>
  </si>
  <si>
    <t>Yiu Lian Dockyards</t>
  </si>
  <si>
    <t>Keppel Singapore</t>
  </si>
  <si>
    <t>GRAND ELENA</t>
  </si>
  <si>
    <t>Lisnave Estaleiros Navais</t>
  </si>
  <si>
    <t>HYUNDAI AQUAPIA</t>
  </si>
  <si>
    <t>Sembcorp Marine Admiralty Yd.</t>
  </si>
  <si>
    <t>Damen Shiprepair Brest</t>
  </si>
  <si>
    <t>KLNGTP BLACK SEA</t>
  </si>
  <si>
    <t>Besiktas Shipyard</t>
  </si>
  <si>
    <t>KOOL FROST</t>
  </si>
  <si>
    <t>PACIFIC ARCADIA</t>
  </si>
  <si>
    <t>MES-KHI Yura Dock</t>
  </si>
  <si>
    <t>PALU LNG</t>
  </si>
  <si>
    <t>RIAS BAIXAS KNUTSEN</t>
  </si>
  <si>
    <t>SERI ANGKASA</t>
  </si>
  <si>
    <t>Al Karaana</t>
  </si>
  <si>
    <t>Arctic Voyager</t>
  </si>
  <si>
    <t>Energy Spirit</t>
  </si>
  <si>
    <t>Grand Aniva</t>
  </si>
  <si>
    <t>Lalla Fatma N'Soumer</t>
  </si>
  <si>
    <t>LNG Ebisu</t>
  </si>
  <si>
    <t>LNG Rosenrot</t>
  </si>
  <si>
    <t>Raahi</t>
  </si>
  <si>
    <t>Seri Damai</t>
  </si>
  <si>
    <t>WilForce</t>
  </si>
  <si>
    <t>Boryeong</t>
  </si>
  <si>
    <t>Seri Camellia</t>
  </si>
  <si>
    <t>Sungai Udang FSRU</t>
  </si>
  <si>
    <t>Taichung</t>
  </si>
  <si>
    <t>Himeji</t>
  </si>
  <si>
    <t>Disha</t>
  </si>
  <si>
    <t>Asklipios</t>
  </si>
  <si>
    <t>Woodside Rees Withers</t>
  </si>
  <si>
    <t>Ain Sokhna</t>
  </si>
  <si>
    <t>Energy Intelligence</t>
  </si>
  <si>
    <t>Arctic Princess</t>
  </si>
  <si>
    <t>BW Magnolia</t>
  </si>
  <si>
    <t>CESI LianYungAng</t>
  </si>
  <si>
    <t>Cheikh el Mokrani</t>
  </si>
  <si>
    <t>GasLog Glasgow</t>
  </si>
  <si>
    <t>Ibra LNG</t>
  </si>
  <si>
    <t>LNG Jamal</t>
  </si>
  <si>
    <t>Lusail</t>
  </si>
  <si>
    <t>Murwab</t>
  </si>
  <si>
    <t>Pacific Mimosa</t>
  </si>
  <si>
    <t>Prism Brilliance</t>
  </si>
  <si>
    <t>Klaipeda LNG</t>
  </si>
  <si>
    <t>Brunsbuttel FSRU</t>
  </si>
  <si>
    <t>Asia Endeavour</t>
  </si>
  <si>
    <t>LNG Ogun</t>
  </si>
  <si>
    <t>Tobata Ward</t>
  </si>
  <si>
    <t>Berge Arzew</t>
  </si>
  <si>
    <t>Week 29 in 2023</t>
  </si>
  <si>
    <t>Week 29 in 2024</t>
  </si>
  <si>
    <t>Weeks 56 (2022) to 29 (2023)</t>
  </si>
  <si>
    <t>Weeks 56 (2023) to 29 (2024)</t>
  </si>
  <si>
    <t>Jieyang LNG</t>
  </si>
  <si>
    <t>GasLog Genoa</t>
  </si>
  <si>
    <t>British Listener</t>
  </si>
  <si>
    <t>Cool Discoverer</t>
  </si>
  <si>
    <t>Rovigo Adriatic LNG</t>
  </si>
  <si>
    <t>Ejnan</t>
  </si>
  <si>
    <t>Maheshkhali FSRU Excellence</t>
  </si>
  <si>
    <t>Tembek</t>
  </si>
  <si>
    <t>Woodside Chaney</t>
  </si>
  <si>
    <t>Taitar No.4</t>
  </si>
  <si>
    <t>LNGShips Empress</t>
  </si>
  <si>
    <t>Asterix I</t>
  </si>
  <si>
    <t>Swinoujscie LNG</t>
  </si>
  <si>
    <t>Clean Future</t>
  </si>
  <si>
    <t>Eastern Europe</t>
  </si>
  <si>
    <t>Flex Endeavour</t>
  </si>
  <si>
    <t>Cartagena</t>
  </si>
  <si>
    <t>Hazira</t>
  </si>
  <si>
    <t>British Achiever</t>
  </si>
  <si>
    <t>Lagenda Setia</t>
  </si>
  <si>
    <t>Pinghu LNG</t>
  </si>
  <si>
    <t>North Sky</t>
  </si>
  <si>
    <t>Al Samriya</t>
  </si>
  <si>
    <t>Al Thumama</t>
  </si>
  <si>
    <t>Al Utouriya</t>
  </si>
  <si>
    <t>Gigira Laitebo</t>
  </si>
  <si>
    <t>Ibri LNG</t>
  </si>
  <si>
    <t>Ob River</t>
  </si>
  <si>
    <t>Shen Hai</t>
  </si>
  <si>
    <t>Al Huwaila</t>
  </si>
  <si>
    <t>Amani</t>
  </si>
  <si>
    <t>British Partner</t>
  </si>
  <si>
    <t>BW Boston</t>
  </si>
  <si>
    <t>CESI Tianjin</t>
  </si>
  <si>
    <t>Cheikh Bouamama</t>
  </si>
  <si>
    <t>Dapeng Sun</t>
  </si>
  <si>
    <t>Diamond Gas Sakura</t>
  </si>
  <si>
    <t>Kumul</t>
  </si>
  <si>
    <t>Methane Nile Eagle</t>
  </si>
  <si>
    <t>Mraweh</t>
  </si>
  <si>
    <t>Prima Concord</t>
  </si>
  <si>
    <t>Puteri Intan</t>
  </si>
  <si>
    <t>Seri Camar</t>
  </si>
  <si>
    <t>Vladimir Rusanov</t>
  </si>
  <si>
    <t>Caribbean</t>
  </si>
  <si>
    <t>Hellas Athina</t>
  </si>
  <si>
    <t>Seri Anggun</t>
  </si>
  <si>
    <t>Pengerang LNG</t>
  </si>
  <si>
    <t>Seri Begawan</t>
  </si>
  <si>
    <t>Energy Confidence</t>
  </si>
  <si>
    <t>Energy Progress</t>
  </si>
  <si>
    <t>Oceanic Breeze</t>
  </si>
  <si>
    <t>Asia Energy</t>
  </si>
  <si>
    <t>GasLog Houston</t>
  </si>
  <si>
    <t>Bauhinia Spirit</t>
  </si>
  <si>
    <t>Yokkaichi</t>
  </si>
  <si>
    <t>Woodside Rogers</t>
  </si>
  <si>
    <t>Orion Monet</t>
  </si>
  <si>
    <t>Niigata</t>
  </si>
  <si>
    <t>Pluto LNG</t>
  </si>
  <si>
    <t>Woodside Scarlet Ibis</t>
  </si>
  <si>
    <t>Symphonic Breeze</t>
  </si>
  <si>
    <t>Maran Gas Agamemnon</t>
  </si>
  <si>
    <t>Maran Gas Chios</t>
  </si>
  <si>
    <t>Ferrol Knutsen</t>
  </si>
  <si>
    <t>Flex Enterprise</t>
  </si>
  <si>
    <t>Methane Julia Louise</t>
  </si>
  <si>
    <t>C.America/Pacific</t>
  </si>
  <si>
    <t>Energia Costa Azul</t>
  </si>
  <si>
    <t>Hrvatska LNG</t>
  </si>
  <si>
    <t>Joetsu LNG</t>
  </si>
  <si>
    <t>Blue Dragon 1</t>
  </si>
  <si>
    <t>Seri Bakti</t>
  </si>
  <si>
    <t>Al Aamriya</t>
  </si>
  <si>
    <t>Al Deebel</t>
  </si>
  <si>
    <t>Dhamra LNG</t>
  </si>
  <si>
    <t>Al Khor</t>
  </si>
  <si>
    <t>Al Marrouna</t>
  </si>
  <si>
    <t>Al Mayeda</t>
  </si>
  <si>
    <t>Al Rekayyat</t>
  </si>
  <si>
    <t>Aseem</t>
  </si>
  <si>
    <t>Duhail</t>
  </si>
  <si>
    <t>Fraiha</t>
  </si>
  <si>
    <t>Hyundai Technopia</t>
  </si>
  <si>
    <t>K. Freesia</t>
  </si>
  <si>
    <t>Kmarin Diamond</t>
  </si>
  <si>
    <t>Maran Gas Mystras</t>
  </si>
  <si>
    <t>Zarga</t>
  </si>
  <si>
    <t>Hoegh Gandria</t>
  </si>
  <si>
    <t>Taitar No.2</t>
  </si>
  <si>
    <t>Trader II</t>
  </si>
  <si>
    <t>Ghasha</t>
  </si>
  <si>
    <t>Mubaraz</t>
  </si>
  <si>
    <t>Izmir</t>
  </si>
  <si>
    <t>Flex Aurora</t>
  </si>
  <si>
    <t>Seapeak Arwa</t>
  </si>
  <si>
    <t>PHLNG</t>
  </si>
  <si>
    <t>Castillo de Caldelas</t>
  </si>
  <si>
    <t>GasLog Galveston</t>
  </si>
  <si>
    <t>La Mancha Knutsen</t>
  </si>
  <si>
    <t>South Hook LNG</t>
  </si>
  <si>
    <t>Woodside Charles Allen</t>
  </si>
  <si>
    <t>Kool Kelvin</t>
  </si>
  <si>
    <t>Kun Lun</t>
  </si>
  <si>
    <t>Gail Bhuwan</t>
  </si>
  <si>
    <t>GasLog Gladstone</t>
  </si>
  <si>
    <t>Flex Ranger</t>
  </si>
  <si>
    <t>LNGShips Athena</t>
  </si>
  <si>
    <t>GasLog Hong Kong</t>
  </si>
  <si>
    <t>Iberica Knutsen</t>
  </si>
  <si>
    <t>Eemshaven LNG</t>
  </si>
  <si>
    <t>Maran Gas Troy</t>
  </si>
  <si>
    <t>Condor LNG</t>
  </si>
  <si>
    <t>Paris Knutsen</t>
  </si>
  <si>
    <t>Quintero</t>
  </si>
  <si>
    <t>Celsius Geneva</t>
  </si>
  <si>
    <t>Seapeak Oak</t>
  </si>
  <si>
    <t>Clean Vitality</t>
  </si>
  <si>
    <t>LNG Endeavour</t>
  </si>
  <si>
    <t>LNGShips Manhattan</t>
  </si>
  <si>
    <t>SM Bluebird</t>
  </si>
  <si>
    <t>Mundra LNG</t>
  </si>
  <si>
    <t>SM Golden Eagle</t>
  </si>
  <si>
    <t>Vivit Africa LNG</t>
  </si>
  <si>
    <t>Seapeak Glasgow</t>
  </si>
  <si>
    <t>GasLog Sydney</t>
  </si>
  <si>
    <t>Gwangyang</t>
  </si>
  <si>
    <t>Puteri Mutiara Satu</t>
  </si>
  <si>
    <t>Sodeshi Shimizu</t>
  </si>
  <si>
    <t>Puteri Zamrud</t>
  </si>
  <si>
    <t>Hitachi LNG</t>
  </si>
  <si>
    <t>Seri Ayu</t>
  </si>
  <si>
    <t>Seri Bijaksana</t>
  </si>
  <si>
    <t>Yari LNG</t>
  </si>
  <si>
    <t>Shanghai Peak-Shaving</t>
  </si>
  <si>
    <t>Arrow Spirit</t>
  </si>
  <si>
    <t>Maria Energy</t>
  </si>
  <si>
    <t>Papua</t>
  </si>
  <si>
    <t>Clean Vision</t>
  </si>
  <si>
    <t>Boris Davydov</t>
  </si>
  <si>
    <t>Nikolay Zubov</t>
  </si>
  <si>
    <t>Yakov Gakkel</t>
  </si>
  <si>
    <t>North Way</t>
  </si>
  <si>
    <t>Portovaya LNG</t>
  </si>
  <si>
    <t>Velikiy Novgorod</t>
  </si>
  <si>
    <t>Shinshu Maru</t>
  </si>
  <si>
    <t>Extremadura Knutsen</t>
  </si>
  <si>
    <t>Fujian LNG</t>
  </si>
  <si>
    <t>Aamira</t>
  </si>
  <si>
    <t>Al Jassasiya</t>
  </si>
  <si>
    <t>Al Sadd</t>
  </si>
  <si>
    <t>Al Wakrah</t>
  </si>
  <si>
    <t>Barcelona Knutsen</t>
  </si>
  <si>
    <t>Broog</t>
  </si>
  <si>
    <t>Energy Endeavour</t>
  </si>
  <si>
    <t>Energy Integrity</t>
  </si>
  <si>
    <t>Flex Artemis</t>
  </si>
  <si>
    <t>Grace Acacia</t>
  </si>
  <si>
    <t>Grand Elena</t>
  </si>
  <si>
    <t>Lagenda Suria</t>
  </si>
  <si>
    <t>Maran Gas Kalymnos</t>
  </si>
  <si>
    <t>MOL Hestia</t>
  </si>
  <si>
    <t>Puteri Nilam</t>
  </si>
  <si>
    <t>Seri Alam</t>
  </si>
  <si>
    <t>Simaisma</t>
  </si>
  <si>
    <t>Yiannis</t>
  </si>
  <si>
    <t>Cool Rover</t>
  </si>
  <si>
    <t>Celsius Giza</t>
  </si>
  <si>
    <t>Clean Destiny</t>
  </si>
  <si>
    <t>Belgium (Re-export)</t>
  </si>
  <si>
    <t>Spain (Re-export)</t>
  </si>
  <si>
    <t>Benoa LNG</t>
  </si>
  <si>
    <t>PRELUDE FLNG</t>
  </si>
  <si>
    <t>BONTANG</t>
  </si>
  <si>
    <t>PFLNG 1</t>
  </si>
  <si>
    <t>Al Ghuwairiya</t>
  </si>
  <si>
    <t>Al Kharsaah</t>
  </si>
  <si>
    <t>Al Nuaman</t>
  </si>
  <si>
    <t>Al Shamal</t>
  </si>
  <si>
    <t>Amadi</t>
  </si>
  <si>
    <t>Amali</t>
  </si>
  <si>
    <t>Arctic Discoverer</t>
  </si>
  <si>
    <t>Arctic Lady</t>
  </si>
  <si>
    <t>Asia Excellence</t>
  </si>
  <si>
    <t>British Sponsor</t>
  </si>
  <si>
    <t>BW Cassia</t>
  </si>
  <si>
    <t>CESI Beihai</t>
  </si>
  <si>
    <t>Cool Explorer</t>
  </si>
  <si>
    <t>Dapeng Star</t>
  </si>
  <si>
    <t>Diamond Gas Crystal</t>
  </si>
  <si>
    <t>Eduard Toll</t>
  </si>
  <si>
    <t>Energy Frontier</t>
  </si>
  <si>
    <t>Energy Liberty</t>
  </si>
  <si>
    <t>Energy Navigator</t>
  </si>
  <si>
    <t>Flex Freedom</t>
  </si>
  <si>
    <t>GasLog Geneva</t>
  </si>
  <si>
    <t>GasLog Greece</t>
  </si>
  <si>
    <t>GasLog Seattle</t>
  </si>
  <si>
    <t>GasLog Westminster</t>
  </si>
  <si>
    <t>Grace Dahlia</t>
  </si>
  <si>
    <t>Grand Mereya</t>
  </si>
  <si>
    <t>Hanjin Muscat</t>
  </si>
  <si>
    <t>Hanjin Sur</t>
  </si>
  <si>
    <t>John A Angelicoussis</t>
  </si>
  <si>
    <t>Lagenda Serenity</t>
  </si>
  <si>
    <t>Lijmiliya</t>
  </si>
  <si>
    <t>LNG Abuja II</t>
  </si>
  <si>
    <t>LNG Enugu</t>
  </si>
  <si>
    <t>LNG Finima II</t>
  </si>
  <si>
    <t>LNG Jupiter</t>
  </si>
  <si>
    <t>LNG Jurojin</t>
  </si>
  <si>
    <t>LNG Kolt</t>
  </si>
  <si>
    <t>LNG Maleo</t>
  </si>
  <si>
    <t>LNG Mars</t>
  </si>
  <si>
    <t>LNG River Niger</t>
  </si>
  <si>
    <t>LNG Venus</t>
  </si>
  <si>
    <t>Methane Alison Victoria</t>
  </si>
  <si>
    <t>Methane Heather Sally</t>
  </si>
  <si>
    <t>Methane Patricia Camila</t>
  </si>
  <si>
    <t>Nikolay Yevgenov</t>
  </si>
  <si>
    <t>Ougarta</t>
  </si>
  <si>
    <t>Pan Europe</t>
  </si>
  <si>
    <t>Prachi</t>
  </si>
  <si>
    <t>Puteri Saadong</t>
  </si>
  <si>
    <t>Qogir</t>
  </si>
  <si>
    <t>Seapeak Galicia</t>
  </si>
  <si>
    <t>Seapeak Hispania</t>
  </si>
  <si>
    <t>Seapeak Yamal</t>
  </si>
  <si>
    <t>Seri Amanah</t>
  </si>
  <si>
    <t>Seri Balhaf</t>
  </si>
  <si>
    <t>Seri Cempaka</t>
  </si>
  <si>
    <t>SK Resolute</t>
  </si>
  <si>
    <t>SK Supreme</t>
  </si>
  <si>
    <t>Sonangol Etosha</t>
  </si>
  <si>
    <t>Southern Cross</t>
  </si>
  <si>
    <t>Spirit of Hela</t>
  </si>
  <si>
    <t>Taitar No 3</t>
  </si>
  <si>
    <t>Taitar No 4</t>
  </si>
  <si>
    <t>Tangguh Batur</t>
  </si>
  <si>
    <t>Tangguh Hiri</t>
  </si>
  <si>
    <t>Tessala</t>
  </si>
  <si>
    <t>Valencia Knutsen</t>
  </si>
  <si>
    <t>Vladimir Vize</t>
  </si>
  <si>
    <t>Woodside Donaldson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</si>
</sst>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Imports'!$V$36:$V$52</c:f>
              <c:strCache>
                <c:ptCount val="17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Angola</c:v>
                </c:pt>
                <c:pt idx="10">
                  <c:v>Papua New Guinea</c:v>
                </c:pt>
                <c:pt idx="11">
                  <c:v>Norway</c:v>
                </c:pt>
                <c:pt idx="12">
                  <c:v>Algeria</c:v>
                </c:pt>
                <c:pt idx="13">
                  <c:v>Brunei</c:v>
                </c:pt>
                <c:pt idx="14">
                  <c:v>Peru</c:v>
                </c:pt>
                <c:pt idx="15">
                  <c:v>Equatorial Guinea</c:v>
                </c:pt>
                <c:pt idx="16">
                  <c:v>Mozambique</c:v>
                </c:pt>
              </c:strCache>
            </c:strRef>
          </c:cat>
          <c:val>
            <c:numRef>
              <c:f>'Exports &amp; Imports'!$X$36:$X$52</c:f>
              <c:numCache>
                <c:formatCode>0.00</c:formatCode>
                <c:ptCount val="17"/>
                <c:pt idx="0">
                  <c:v>1.5800000000000005</c:v>
                </c:pt>
                <c:pt idx="1">
                  <c:v>1.3800000000000006</c:v>
                </c:pt>
                <c:pt idx="2">
                  <c:v>1.24</c:v>
                </c:pt>
                <c:pt idx="3">
                  <c:v>0.43000000000000005</c:v>
                </c:pt>
                <c:pt idx="4">
                  <c:v>0.35000000000000003</c:v>
                </c:pt>
                <c:pt idx="5">
                  <c:v>0.31</c:v>
                </c:pt>
                <c:pt idx="6">
                  <c:v>0.29000000000000004</c:v>
                </c:pt>
                <c:pt idx="7">
                  <c:v>0.19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0.12000000000000001</c:v>
                </c:pt>
                <c:pt idx="11">
                  <c:v>0.11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Imports'!$V$36:$V$52</c:f>
              <c:strCache>
                <c:ptCount val="17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Angola</c:v>
                </c:pt>
                <c:pt idx="10">
                  <c:v>Papua New Guinea</c:v>
                </c:pt>
                <c:pt idx="11">
                  <c:v>Norway</c:v>
                </c:pt>
                <c:pt idx="12">
                  <c:v>Algeria</c:v>
                </c:pt>
                <c:pt idx="13">
                  <c:v>Brunei</c:v>
                </c:pt>
                <c:pt idx="14">
                  <c:v>Peru</c:v>
                </c:pt>
                <c:pt idx="15">
                  <c:v>Equatorial Guinea</c:v>
                </c:pt>
                <c:pt idx="16">
                  <c:v>Mozambique</c:v>
                </c:pt>
              </c:strCache>
            </c:strRef>
          </c:cat>
          <c:val>
            <c:numRef>
              <c:f>'Exports &amp; Imports'!$W$36:$W$52</c:f>
              <c:numCache>
                <c:formatCode>0.00</c:formatCode>
                <c:ptCount val="17"/>
                <c:pt idx="0">
                  <c:v>1.7700000000000007</c:v>
                </c:pt>
                <c:pt idx="1">
                  <c:v>1.46</c:v>
                </c:pt>
                <c:pt idx="2">
                  <c:v>1.3900000000000006</c:v>
                </c:pt>
                <c:pt idx="3">
                  <c:v>0.36000000000000004</c:v>
                </c:pt>
                <c:pt idx="4">
                  <c:v>0.27100000000000002</c:v>
                </c:pt>
                <c:pt idx="5">
                  <c:v>0.5</c:v>
                </c:pt>
                <c:pt idx="6">
                  <c:v>0.26</c:v>
                </c:pt>
                <c:pt idx="7">
                  <c:v>0.25</c:v>
                </c:pt>
                <c:pt idx="8">
                  <c:v>0.24000000000000002</c:v>
                </c:pt>
                <c:pt idx="9">
                  <c:v>0.14000000000000001</c:v>
                </c:pt>
                <c:pt idx="10">
                  <c:v>0.23000000000000004</c:v>
                </c:pt>
                <c:pt idx="11">
                  <c:v>0.06</c:v>
                </c:pt>
                <c:pt idx="12">
                  <c:v>0.2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Imports'!$X$55</c:f>
              <c:strCache>
                <c:ptCount val="1"/>
                <c:pt idx="0">
                  <c:v>Weeks 56 (2023) to 29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Imports'!$V$56:$V$77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Singapore</c:v>
                </c:pt>
              </c:strCache>
            </c:strRef>
          </c:cat>
          <c:val>
            <c:numRef>
              <c:f>'Exports &amp; Imports'!$X$56:$X$77</c:f>
              <c:numCache>
                <c:formatCode>0.00</c:formatCode>
                <c:ptCount val="22"/>
                <c:pt idx="0">
                  <c:v>84.159999999998817</c:v>
                </c:pt>
                <c:pt idx="1">
                  <c:v>71.799999999999613</c:v>
                </c:pt>
                <c:pt idx="2">
                  <c:v>69.050000000000438</c:v>
                </c:pt>
                <c:pt idx="3">
                  <c:v>29.15999999999983</c:v>
                </c:pt>
                <c:pt idx="4">
                  <c:v>24.590000000000021</c:v>
                </c:pt>
                <c:pt idx="5">
                  <c:v>14.081000000000016</c:v>
                </c:pt>
                <c:pt idx="6">
                  <c:v>12.390000000000013</c:v>
                </c:pt>
                <c:pt idx="7">
                  <c:v>10.200000000000012</c:v>
                </c:pt>
                <c:pt idx="8">
                  <c:v>10.140000000000004</c:v>
                </c:pt>
                <c:pt idx="9">
                  <c:v>6.9400000000000031</c:v>
                </c:pt>
                <c:pt idx="10">
                  <c:v>6.7699999999999987</c:v>
                </c:pt>
                <c:pt idx="11">
                  <c:v>4.6099999999999994</c:v>
                </c:pt>
                <c:pt idx="12">
                  <c:v>4.3299999999999983</c:v>
                </c:pt>
                <c:pt idx="13">
                  <c:v>3.97</c:v>
                </c:pt>
                <c:pt idx="14">
                  <c:v>3.6800000000000015</c:v>
                </c:pt>
                <c:pt idx="15">
                  <c:v>3.1299999999999986</c:v>
                </c:pt>
                <c:pt idx="16">
                  <c:v>3.0900000000000012</c:v>
                </c:pt>
                <c:pt idx="17">
                  <c:v>2.830000000000001</c:v>
                </c:pt>
                <c:pt idx="18">
                  <c:v>1.27</c:v>
                </c:pt>
                <c:pt idx="19">
                  <c:v>1.22</c:v>
                </c:pt>
                <c:pt idx="20">
                  <c:v>0.14000000000000001</c:v>
                </c:pt>
                <c:pt idx="2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Imports'!$W$55</c:f>
              <c:strCache>
                <c:ptCount val="1"/>
                <c:pt idx="0">
                  <c:v>Weeks 56 (2022) to 29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Imports'!$V$56:$V$77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Singapore</c:v>
                </c:pt>
              </c:strCache>
            </c:strRef>
          </c:cat>
          <c:val>
            <c:numRef>
              <c:f>'Exports &amp; Imports'!$W$56:$W$77</c:f>
              <c:numCache>
                <c:formatCode>0.00</c:formatCode>
                <c:ptCount val="22"/>
                <c:pt idx="0">
                  <c:v>42.609999999999737</c:v>
                </c:pt>
                <c:pt idx="1">
                  <c:v>42.189999999999884</c:v>
                </c:pt>
                <c:pt idx="2">
                  <c:v>40.979999999999862</c:v>
                </c:pt>
                <c:pt idx="3">
                  <c:v>16.710000000000012</c:v>
                </c:pt>
                <c:pt idx="4">
                  <c:v>14.690000000000017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5.64</c:v>
                </c:pt>
                <c:pt idx="8">
                  <c:v>5.2100000000000017</c:v>
                </c:pt>
                <c:pt idx="9">
                  <c:v>4.2000000000000011</c:v>
                </c:pt>
                <c:pt idx="10">
                  <c:v>4.1099999999999994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1.8800000000000012</c:v>
                </c:pt>
                <c:pt idx="16">
                  <c:v>0.64</c:v>
                </c:pt>
                <c:pt idx="17">
                  <c:v>1.6500000000000008</c:v>
                </c:pt>
                <c:pt idx="18">
                  <c:v>0.76999999999999991</c:v>
                </c:pt>
                <c:pt idx="19">
                  <c:v>4.1599999999999993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8.7400000000000055</c:v>
                </c:pt>
                <c:pt idx="1">
                  <c:v>8.6300000000000043</c:v>
                </c:pt>
                <c:pt idx="2">
                  <c:v>8.4500000000000028</c:v>
                </c:pt>
                <c:pt idx="3">
                  <c:v>8.3899999999999988</c:v>
                </c:pt>
                <c:pt idx="4">
                  <c:v>8.82</c:v>
                </c:pt>
                <c:pt idx="5">
                  <c:v>7.94</c:v>
                </c:pt>
                <c:pt idx="6">
                  <c:v>8.3300000000000036</c:v>
                </c:pt>
                <c:pt idx="7">
                  <c:v>8.8400000000000034</c:v>
                </c:pt>
                <c:pt idx="8">
                  <c:v>7.85</c:v>
                </c:pt>
                <c:pt idx="9">
                  <c:v>8.1099999999999977</c:v>
                </c:pt>
                <c:pt idx="10">
                  <c:v>8.2099999999999973</c:v>
                </c:pt>
                <c:pt idx="11">
                  <c:v>7.8299999999999983</c:v>
                </c:pt>
                <c:pt idx="12">
                  <c:v>7.6300000000000008</c:v>
                </c:pt>
                <c:pt idx="13">
                  <c:v>7.9499999999999975</c:v>
                </c:pt>
                <c:pt idx="14">
                  <c:v>7.2199999999999971</c:v>
                </c:pt>
                <c:pt idx="15">
                  <c:v>7.8799999999999955</c:v>
                </c:pt>
                <c:pt idx="16">
                  <c:v>7.28</c:v>
                </c:pt>
                <c:pt idx="17">
                  <c:v>7.82</c:v>
                </c:pt>
                <c:pt idx="18">
                  <c:v>7.73</c:v>
                </c:pt>
                <c:pt idx="19">
                  <c:v>7.6899999999999986</c:v>
                </c:pt>
                <c:pt idx="20">
                  <c:v>7.1400000000000006</c:v>
                </c:pt>
                <c:pt idx="21">
                  <c:v>7.620000000000001</c:v>
                </c:pt>
                <c:pt idx="22">
                  <c:v>8.0700000000000021</c:v>
                </c:pt>
                <c:pt idx="23">
                  <c:v>7.900000000000003</c:v>
                </c:pt>
                <c:pt idx="24">
                  <c:v>7.370000000000001</c:v>
                </c:pt>
                <c:pt idx="25">
                  <c:v>6.5199999999999987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8.8900000000000023</c:v>
                </c:pt>
                <c:pt idx="1">
                  <c:v>7.2299999999999986</c:v>
                </c:pt>
                <c:pt idx="2">
                  <c:v>8.32</c:v>
                </c:pt>
                <c:pt idx="3">
                  <c:v>8.3209999999999997</c:v>
                </c:pt>
                <c:pt idx="4">
                  <c:v>9.6210000000000022</c:v>
                </c:pt>
                <c:pt idx="5">
                  <c:v>8.1499999999999986</c:v>
                </c:pt>
                <c:pt idx="6">
                  <c:v>7.1809999999999974</c:v>
                </c:pt>
                <c:pt idx="7">
                  <c:v>8.8300000000000054</c:v>
                </c:pt>
                <c:pt idx="8">
                  <c:v>7.5099999999999989</c:v>
                </c:pt>
                <c:pt idx="9">
                  <c:v>8.4109999999999996</c:v>
                </c:pt>
                <c:pt idx="10">
                  <c:v>7.6799999999999979</c:v>
                </c:pt>
                <c:pt idx="11">
                  <c:v>8.3310000000000013</c:v>
                </c:pt>
                <c:pt idx="12">
                  <c:v>7.7899999999999983</c:v>
                </c:pt>
                <c:pt idx="13">
                  <c:v>7.181</c:v>
                </c:pt>
                <c:pt idx="14">
                  <c:v>7.5309999999999953</c:v>
                </c:pt>
                <c:pt idx="15">
                  <c:v>7.7099999999999982</c:v>
                </c:pt>
                <c:pt idx="16">
                  <c:v>7.8109999999999973</c:v>
                </c:pt>
                <c:pt idx="17">
                  <c:v>7.0399999999999965</c:v>
                </c:pt>
                <c:pt idx="18">
                  <c:v>6.8609999999999971</c:v>
                </c:pt>
                <c:pt idx="19">
                  <c:v>7.4109999999999987</c:v>
                </c:pt>
                <c:pt idx="20">
                  <c:v>6.6399999999999988</c:v>
                </c:pt>
                <c:pt idx="21">
                  <c:v>7.7570000000000006</c:v>
                </c:pt>
                <c:pt idx="22">
                  <c:v>7.8599999999999959</c:v>
                </c:pt>
                <c:pt idx="23">
                  <c:v>7.9110000000000031</c:v>
                </c:pt>
                <c:pt idx="24">
                  <c:v>7.0509999999999975</c:v>
                </c:pt>
                <c:pt idx="25">
                  <c:v>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Imports'!$X$80</c:f>
              <c:strCache>
                <c:ptCount val="1"/>
                <c:pt idx="0">
                  <c:v>Week 29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Imports'!$V$81:$V$115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Thailand</c:v>
                </c:pt>
                <c:pt idx="7">
                  <c:v>Netherlands</c:v>
                </c:pt>
                <c:pt idx="8">
                  <c:v>Italy</c:v>
                </c:pt>
                <c:pt idx="9">
                  <c:v>Pakistan</c:v>
                </c:pt>
                <c:pt idx="10">
                  <c:v>Poland</c:v>
                </c:pt>
                <c:pt idx="11">
                  <c:v>Singapore</c:v>
                </c:pt>
                <c:pt idx="12">
                  <c:v>Spain</c:v>
                </c:pt>
                <c:pt idx="13">
                  <c:v>Malaysia</c:v>
                </c:pt>
                <c:pt idx="14">
                  <c:v>Kuwait</c:v>
                </c:pt>
                <c:pt idx="15">
                  <c:v>Bangladesh</c:v>
                </c:pt>
                <c:pt idx="16">
                  <c:v>Belgium</c:v>
                </c:pt>
                <c:pt idx="17">
                  <c:v>Lithuania</c:v>
                </c:pt>
                <c:pt idx="18">
                  <c:v>Jordan</c:v>
                </c:pt>
                <c:pt idx="19">
                  <c:v>Portugal</c:v>
                </c:pt>
                <c:pt idx="20">
                  <c:v>Turkey</c:v>
                </c:pt>
                <c:pt idx="21">
                  <c:v>Egypt</c:v>
                </c:pt>
                <c:pt idx="22">
                  <c:v>Indonesia</c:v>
                </c:pt>
                <c:pt idx="23">
                  <c:v>UAE</c:v>
                </c:pt>
                <c:pt idx="24">
                  <c:v>Argentina</c:v>
                </c:pt>
                <c:pt idx="25">
                  <c:v>Brazil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Finland</c:v>
                </c:pt>
                <c:pt idx="29">
                  <c:v>Germany</c:v>
                </c:pt>
                <c:pt idx="30">
                  <c:v>Greece</c:v>
                </c:pt>
                <c:pt idx="31">
                  <c:v>Jamaica</c:v>
                </c:pt>
                <c:pt idx="32">
                  <c:v>Malta</c:v>
                </c:pt>
                <c:pt idx="33">
                  <c:v>Mexico</c:v>
                </c:pt>
                <c:pt idx="34">
                  <c:v>Philippines</c:v>
                </c:pt>
              </c:strCache>
            </c:strRef>
          </c:cat>
          <c:val>
            <c:numRef>
              <c:f>'Exports &amp; Imports'!$X$81:$X$115</c:f>
              <c:numCache>
                <c:formatCode>0.00</c:formatCode>
                <c:ptCount val="35"/>
                <c:pt idx="0">
                  <c:v>1.2100000000000002</c:v>
                </c:pt>
                <c:pt idx="1">
                  <c:v>1.2000000000000004</c:v>
                </c:pt>
                <c:pt idx="2">
                  <c:v>0.62000000000000011</c:v>
                </c:pt>
                <c:pt idx="3">
                  <c:v>0.60000000000000009</c:v>
                </c:pt>
                <c:pt idx="4">
                  <c:v>0.4</c:v>
                </c:pt>
                <c:pt idx="5">
                  <c:v>0.28000000000000003</c:v>
                </c:pt>
                <c:pt idx="6">
                  <c:v>0.23</c:v>
                </c:pt>
                <c:pt idx="7">
                  <c:v>0.22000000000000003</c:v>
                </c:pt>
                <c:pt idx="8">
                  <c:v>0.19999999999999998</c:v>
                </c:pt>
                <c:pt idx="9">
                  <c:v>0.19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0.13</c:v>
                </c:pt>
                <c:pt idx="14">
                  <c:v>0.12000000000000001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0.05</c:v>
                </c:pt>
                <c:pt idx="24">
                  <c:v>0.02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Imports'!$W$80</c:f>
              <c:strCache>
                <c:ptCount val="1"/>
                <c:pt idx="0">
                  <c:v>Week 29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Imports'!$V$81:$V$115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Thailand</c:v>
                </c:pt>
                <c:pt idx="7">
                  <c:v>Netherlands</c:v>
                </c:pt>
                <c:pt idx="8">
                  <c:v>Italy</c:v>
                </c:pt>
                <c:pt idx="9">
                  <c:v>Pakistan</c:v>
                </c:pt>
                <c:pt idx="10">
                  <c:v>Poland</c:v>
                </c:pt>
                <c:pt idx="11">
                  <c:v>Singapore</c:v>
                </c:pt>
                <c:pt idx="12">
                  <c:v>Spain</c:v>
                </c:pt>
                <c:pt idx="13">
                  <c:v>Malaysia</c:v>
                </c:pt>
                <c:pt idx="14">
                  <c:v>Kuwait</c:v>
                </c:pt>
                <c:pt idx="15">
                  <c:v>Bangladesh</c:v>
                </c:pt>
                <c:pt idx="16">
                  <c:v>Belgium</c:v>
                </c:pt>
                <c:pt idx="17">
                  <c:v>Lithuania</c:v>
                </c:pt>
                <c:pt idx="18">
                  <c:v>Jordan</c:v>
                </c:pt>
                <c:pt idx="19">
                  <c:v>Portugal</c:v>
                </c:pt>
                <c:pt idx="20">
                  <c:v>Turkey</c:v>
                </c:pt>
                <c:pt idx="21">
                  <c:v>Egypt</c:v>
                </c:pt>
                <c:pt idx="22">
                  <c:v>Indonesia</c:v>
                </c:pt>
                <c:pt idx="23">
                  <c:v>UAE</c:v>
                </c:pt>
                <c:pt idx="24">
                  <c:v>Argentina</c:v>
                </c:pt>
                <c:pt idx="25">
                  <c:v>Brazil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Finland</c:v>
                </c:pt>
                <c:pt idx="29">
                  <c:v>Germany</c:v>
                </c:pt>
                <c:pt idx="30">
                  <c:v>Greece</c:v>
                </c:pt>
                <c:pt idx="31">
                  <c:v>Jamaica</c:v>
                </c:pt>
                <c:pt idx="32">
                  <c:v>Malta</c:v>
                </c:pt>
                <c:pt idx="33">
                  <c:v>Mexico</c:v>
                </c:pt>
                <c:pt idx="34">
                  <c:v>Philippines</c:v>
                </c:pt>
              </c:strCache>
            </c:strRef>
          </c:cat>
          <c:val>
            <c:numRef>
              <c:f>'Exports &amp; Imports'!$W$81:$W$115</c:f>
              <c:numCache>
                <c:formatCode>0.00</c:formatCode>
                <c:ptCount val="35"/>
                <c:pt idx="0">
                  <c:v>1.0800000000000003</c:v>
                </c:pt>
                <c:pt idx="1">
                  <c:v>1.4600000000000006</c:v>
                </c:pt>
                <c:pt idx="2">
                  <c:v>0.67</c:v>
                </c:pt>
                <c:pt idx="3">
                  <c:v>0.43000000000000005</c:v>
                </c:pt>
                <c:pt idx="4">
                  <c:v>0.39</c:v>
                </c:pt>
                <c:pt idx="5">
                  <c:v>0.26</c:v>
                </c:pt>
                <c:pt idx="6">
                  <c:v>0.31</c:v>
                </c:pt>
                <c:pt idx="7">
                  <c:v>0.38</c:v>
                </c:pt>
                <c:pt idx="8">
                  <c:v>0.2</c:v>
                </c:pt>
                <c:pt idx="9">
                  <c:v>0.12</c:v>
                </c:pt>
                <c:pt idx="10">
                  <c:v>0.16999999999999998</c:v>
                </c:pt>
                <c:pt idx="11">
                  <c:v>0.08</c:v>
                </c:pt>
                <c:pt idx="12">
                  <c:v>0.26</c:v>
                </c:pt>
                <c:pt idx="13">
                  <c:v>7.0000000000000007E-2</c:v>
                </c:pt>
                <c:pt idx="14">
                  <c:v>0.31000000000000005</c:v>
                </c:pt>
                <c:pt idx="15">
                  <c:v>0.22999999999999998</c:v>
                </c:pt>
                <c:pt idx="16">
                  <c:v>0.06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</c:v>
                </c:pt>
                <c:pt idx="20">
                  <c:v>0.13</c:v>
                </c:pt>
                <c:pt idx="21">
                  <c:v>0</c:v>
                </c:pt>
                <c:pt idx="22">
                  <c:v>0.121</c:v>
                </c:pt>
                <c:pt idx="23">
                  <c:v>7.0000000000000007E-2</c:v>
                </c:pt>
                <c:pt idx="24">
                  <c:v>9.0000000000000011E-2</c:v>
                </c:pt>
                <c:pt idx="25">
                  <c:v>0.05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0.06</c:v>
                </c:pt>
                <c:pt idx="29">
                  <c:v>0.08</c:v>
                </c:pt>
                <c:pt idx="30">
                  <c:v>0.06</c:v>
                </c:pt>
                <c:pt idx="31">
                  <c:v>0.08</c:v>
                </c:pt>
                <c:pt idx="32">
                  <c:v>0.06</c:v>
                </c:pt>
                <c:pt idx="33">
                  <c:v>0.06</c:v>
                </c:pt>
                <c:pt idx="3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Imports'!$X$119</c:f>
              <c:strCache>
                <c:ptCount val="1"/>
                <c:pt idx="0">
                  <c:v>Weeks 56 (2023) to 29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Imports'!$V$120:$V$167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Belgium</c:v>
                </c:pt>
                <c:pt idx="10">
                  <c:v>Italy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Greece</c:v>
                </c:pt>
                <c:pt idx="28">
                  <c:v>Brazil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Mexico</c:v>
                </c:pt>
                <c:pt idx="37">
                  <c:v>Argentina</c:v>
                </c:pt>
                <c:pt idx="38">
                  <c:v>Jordan</c:v>
                </c:pt>
                <c:pt idx="39">
                  <c:v>Malta</c:v>
                </c:pt>
                <c:pt idx="40">
                  <c:v>Canada</c:v>
                </c:pt>
                <c:pt idx="41">
                  <c:v>USA</c:v>
                </c:pt>
                <c:pt idx="42">
                  <c:v>Egypt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Imports'!$X$120:$X$167</c:f>
              <c:numCache>
                <c:formatCode>0.00</c:formatCode>
                <c:ptCount val="48"/>
                <c:pt idx="0">
                  <c:v>68.559999999999889</c:v>
                </c:pt>
                <c:pt idx="1">
                  <c:v>59.060000000000166</c:v>
                </c:pt>
                <c:pt idx="2">
                  <c:v>41.149999999999935</c:v>
                </c:pt>
                <c:pt idx="3">
                  <c:v>22.419999999999963</c:v>
                </c:pt>
                <c:pt idx="4">
                  <c:v>19.089999999999989</c:v>
                </c:pt>
                <c:pt idx="5">
                  <c:v>18.070000000000025</c:v>
                </c:pt>
                <c:pt idx="6">
                  <c:v>13.860000000000028</c:v>
                </c:pt>
                <c:pt idx="7">
                  <c:v>13.710000000000019</c:v>
                </c:pt>
                <c:pt idx="8">
                  <c:v>10.910000000000014</c:v>
                </c:pt>
                <c:pt idx="9">
                  <c:v>9.4500000000000082</c:v>
                </c:pt>
                <c:pt idx="10">
                  <c:v>9.3300000000000072</c:v>
                </c:pt>
                <c:pt idx="11">
                  <c:v>8.5000000000000089</c:v>
                </c:pt>
                <c:pt idx="12">
                  <c:v>8.1300000000000097</c:v>
                </c:pt>
                <c:pt idx="13">
                  <c:v>6.2299999999999889</c:v>
                </c:pt>
                <c:pt idx="14">
                  <c:v>5.6199999999999992</c:v>
                </c:pt>
                <c:pt idx="15">
                  <c:v>5.2500000000000009</c:v>
                </c:pt>
                <c:pt idx="16">
                  <c:v>4.7500000000000027</c:v>
                </c:pt>
                <c:pt idx="17">
                  <c:v>4.5999999999999996</c:v>
                </c:pt>
                <c:pt idx="18">
                  <c:v>4.3800000000000017</c:v>
                </c:pt>
                <c:pt idx="19">
                  <c:v>4.0740000000000007</c:v>
                </c:pt>
                <c:pt idx="20">
                  <c:v>2.6700000000000004</c:v>
                </c:pt>
                <c:pt idx="21">
                  <c:v>2.4400000000000004</c:v>
                </c:pt>
                <c:pt idx="22">
                  <c:v>2.0400000000000009</c:v>
                </c:pt>
                <c:pt idx="23">
                  <c:v>1.8300000000000007</c:v>
                </c:pt>
                <c:pt idx="24">
                  <c:v>1.7400000000000007</c:v>
                </c:pt>
                <c:pt idx="25">
                  <c:v>1.6300000000000003</c:v>
                </c:pt>
                <c:pt idx="26">
                  <c:v>1.5700000000000007</c:v>
                </c:pt>
                <c:pt idx="27">
                  <c:v>1.4100000000000004</c:v>
                </c:pt>
                <c:pt idx="28">
                  <c:v>1.3300000000000005</c:v>
                </c:pt>
                <c:pt idx="29">
                  <c:v>1.3000000000000005</c:v>
                </c:pt>
                <c:pt idx="30">
                  <c:v>0.99000000000000021</c:v>
                </c:pt>
                <c:pt idx="31">
                  <c:v>0.93</c:v>
                </c:pt>
                <c:pt idx="32">
                  <c:v>0.93</c:v>
                </c:pt>
                <c:pt idx="33">
                  <c:v>0.82</c:v>
                </c:pt>
                <c:pt idx="34">
                  <c:v>0.67000000000000015</c:v>
                </c:pt>
                <c:pt idx="35">
                  <c:v>0.57000000000000006</c:v>
                </c:pt>
                <c:pt idx="36">
                  <c:v>0.5</c:v>
                </c:pt>
                <c:pt idx="37">
                  <c:v>0.4760000000000002</c:v>
                </c:pt>
                <c:pt idx="38">
                  <c:v>0.41000000000000003</c:v>
                </c:pt>
                <c:pt idx="39">
                  <c:v>0.38</c:v>
                </c:pt>
                <c:pt idx="40">
                  <c:v>0.31000000000000005</c:v>
                </c:pt>
                <c:pt idx="41">
                  <c:v>0.31</c:v>
                </c:pt>
                <c:pt idx="42">
                  <c:v>0.29000000000000004</c:v>
                </c:pt>
                <c:pt idx="43">
                  <c:v>0.28000000000000003</c:v>
                </c:pt>
                <c:pt idx="44">
                  <c:v>0.18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Imports'!$W$119</c:f>
              <c:strCache>
                <c:ptCount val="1"/>
                <c:pt idx="0">
                  <c:v>Weeks 56 (2022) to 29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Imports'!$V$120:$V$167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Belgium</c:v>
                </c:pt>
                <c:pt idx="10">
                  <c:v>Italy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Greece</c:v>
                </c:pt>
                <c:pt idx="28">
                  <c:v>Brazil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Mexico</c:v>
                </c:pt>
                <c:pt idx="37">
                  <c:v>Argentina</c:v>
                </c:pt>
                <c:pt idx="38">
                  <c:v>Jordan</c:v>
                </c:pt>
                <c:pt idx="39">
                  <c:v>Malta</c:v>
                </c:pt>
                <c:pt idx="40">
                  <c:v>Canada</c:v>
                </c:pt>
                <c:pt idx="41">
                  <c:v>USA</c:v>
                </c:pt>
                <c:pt idx="42">
                  <c:v>Egypt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Imports'!$W$120:$W$167</c:f>
              <c:numCache>
                <c:formatCode>0.00</c:formatCode>
                <c:ptCount val="48"/>
                <c:pt idx="0">
                  <c:v>35.519999999999911</c:v>
                </c:pt>
                <c:pt idx="1">
                  <c:v>35.719999999999878</c:v>
                </c:pt>
                <c:pt idx="2">
                  <c:v>26.959999999999919</c:v>
                </c:pt>
                <c:pt idx="3">
                  <c:v>8.7299999999999969</c:v>
                </c:pt>
                <c:pt idx="4">
                  <c:v>13.020000000000017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3.7499999999999996</c:v>
                </c:pt>
                <c:pt idx="9">
                  <c:v>6.4100000000000028</c:v>
                </c:pt>
                <c:pt idx="10">
                  <c:v>5.8399999999999954</c:v>
                </c:pt>
                <c:pt idx="11">
                  <c:v>11.980000000000011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1.9700000000000011</c:v>
                </c:pt>
                <c:pt idx="15">
                  <c:v>2.5200000000000009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0.89000000000000024</c:v>
                </c:pt>
                <c:pt idx="23">
                  <c:v>0.58000000000000007</c:v>
                </c:pt>
                <c:pt idx="24">
                  <c:v>0.97000000000000042</c:v>
                </c:pt>
                <c:pt idx="25">
                  <c:v>0.08</c:v>
                </c:pt>
                <c:pt idx="26">
                  <c:v>1.2500000000000002</c:v>
                </c:pt>
                <c:pt idx="27">
                  <c:v>1.0900000000000005</c:v>
                </c:pt>
                <c:pt idx="28">
                  <c:v>0.18000000000000002</c:v>
                </c:pt>
                <c:pt idx="29">
                  <c:v>0.04</c:v>
                </c:pt>
                <c:pt idx="30">
                  <c:v>0</c:v>
                </c:pt>
                <c:pt idx="31">
                  <c:v>0</c:v>
                </c:pt>
                <c:pt idx="32">
                  <c:v>0.61</c:v>
                </c:pt>
                <c:pt idx="33">
                  <c:v>0.27</c:v>
                </c:pt>
                <c:pt idx="34">
                  <c:v>0.12</c:v>
                </c:pt>
                <c:pt idx="35">
                  <c:v>0.25</c:v>
                </c:pt>
                <c:pt idx="36">
                  <c:v>0.21000000000000002</c:v>
                </c:pt>
                <c:pt idx="37">
                  <c:v>0</c:v>
                </c:pt>
                <c:pt idx="38">
                  <c:v>0</c:v>
                </c:pt>
                <c:pt idx="39">
                  <c:v>0.18</c:v>
                </c:pt>
                <c:pt idx="40">
                  <c:v>7.0000000000000007E-2</c:v>
                </c:pt>
                <c:pt idx="41">
                  <c:v>0.33</c:v>
                </c:pt>
                <c:pt idx="42">
                  <c:v>0</c:v>
                </c:pt>
                <c:pt idx="43">
                  <c:v>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Singapore</c:v>
                </c:pt>
                <c:pt idx="1">
                  <c:v>Algeria</c:v>
                </c:pt>
                <c:pt idx="2">
                  <c:v>Brunei</c:v>
                </c:pt>
                <c:pt idx="3">
                  <c:v>Belgium (Re-export)</c:v>
                </c:pt>
                <c:pt idx="4">
                  <c:v>Spain (Re-export)</c:v>
                </c:pt>
                <c:pt idx="5">
                  <c:v>Russia</c:v>
                </c:pt>
                <c:pt idx="6">
                  <c:v>Norway</c:v>
                </c:pt>
                <c:pt idx="7">
                  <c:v>Cameroon</c:v>
                </c:pt>
                <c:pt idx="8">
                  <c:v>Equatorial Guinea</c:v>
                </c:pt>
                <c:pt idx="9">
                  <c:v>UAE</c:v>
                </c:pt>
                <c:pt idx="10">
                  <c:v>Mozambique</c:v>
                </c:pt>
                <c:pt idx="11">
                  <c:v>Papua New Guinea</c:v>
                </c:pt>
                <c:pt idx="12">
                  <c:v>Angola</c:v>
                </c:pt>
                <c:pt idx="13">
                  <c:v>Peru</c:v>
                </c:pt>
                <c:pt idx="14">
                  <c:v>Oman</c:v>
                </c:pt>
                <c:pt idx="15">
                  <c:v>Trinidad &amp; Tobago</c:v>
                </c:pt>
                <c:pt idx="16">
                  <c:v>Indonesia</c:v>
                </c:pt>
                <c:pt idx="17">
                  <c:v>Malaysia</c:v>
                </c:pt>
                <c:pt idx="18">
                  <c:v>Russia</c:v>
                </c:pt>
                <c:pt idx="19">
                  <c:v>Nigeria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0.11</c:v>
                </c:pt>
                <c:pt idx="6">
                  <c:v>0.11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0.18</c:v>
                </c:pt>
                <c:pt idx="10">
                  <c:v>0.24</c:v>
                </c:pt>
                <c:pt idx="11">
                  <c:v>0.27</c:v>
                </c:pt>
                <c:pt idx="12">
                  <c:v>0.28000000000000003</c:v>
                </c:pt>
                <c:pt idx="13">
                  <c:v>0.30000000000000004</c:v>
                </c:pt>
                <c:pt idx="14">
                  <c:v>0.38</c:v>
                </c:pt>
                <c:pt idx="15">
                  <c:v>0.53</c:v>
                </c:pt>
                <c:pt idx="16">
                  <c:v>0.54</c:v>
                </c:pt>
                <c:pt idx="17">
                  <c:v>0.90000000000000036</c:v>
                </c:pt>
                <c:pt idx="18">
                  <c:v>0.92999999999999994</c:v>
                </c:pt>
                <c:pt idx="19">
                  <c:v>1.0700000000000003</c:v>
                </c:pt>
                <c:pt idx="20">
                  <c:v>2.5700000000000007</c:v>
                </c:pt>
                <c:pt idx="21">
                  <c:v>3.72</c:v>
                </c:pt>
                <c:pt idx="22">
                  <c:v>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Papua New Guinea</c:v>
                </c:pt>
                <c:pt idx="9">
                  <c:v>Norway</c:v>
                </c:pt>
                <c:pt idx="10">
                  <c:v>Russia</c:v>
                </c:pt>
                <c:pt idx="11">
                  <c:v>Oman</c:v>
                </c:pt>
                <c:pt idx="12">
                  <c:v>UAE</c:v>
                </c:pt>
                <c:pt idx="13">
                  <c:v>Brunei</c:v>
                </c:pt>
                <c:pt idx="14">
                  <c:v>Mozambique</c:v>
                </c:pt>
                <c:pt idx="15">
                  <c:v>Trinidad</c:v>
                </c:pt>
                <c:pt idx="16">
                  <c:v>Cameroon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1.9413360849999999</c:v>
                </c:pt>
                <c:pt idx="1">
                  <c:v>1.4074081749999998</c:v>
                </c:pt>
                <c:pt idx="2">
                  <c:v>1.21153358</c:v>
                </c:pt>
                <c:pt idx="3">
                  <c:v>0.40499494499999994</c:v>
                </c:pt>
                <c:pt idx="4">
                  <c:v>0.38897500000000002</c:v>
                </c:pt>
                <c:pt idx="5">
                  <c:v>0.33816707000000001</c:v>
                </c:pt>
                <c:pt idx="6">
                  <c:v>0.31467507500000003</c:v>
                </c:pt>
                <c:pt idx="7">
                  <c:v>0.25161056500000001</c:v>
                </c:pt>
                <c:pt idx="8">
                  <c:v>0.233366455</c:v>
                </c:pt>
                <c:pt idx="9">
                  <c:v>0.20639634000000001</c:v>
                </c:pt>
                <c:pt idx="10">
                  <c:v>0.195621555</c:v>
                </c:pt>
                <c:pt idx="11">
                  <c:v>0.19241443999999996</c:v>
                </c:pt>
                <c:pt idx="12">
                  <c:v>0.18269697499999998</c:v>
                </c:pt>
                <c:pt idx="13">
                  <c:v>0.134746</c:v>
                </c:pt>
                <c:pt idx="14">
                  <c:v>7.7429999999999999E-2</c:v>
                </c:pt>
                <c:pt idx="15">
                  <c:v>7.7162999999999995E-2</c:v>
                </c:pt>
                <c:pt idx="16">
                  <c:v>7.7162999999999995E-2</c:v>
                </c:pt>
                <c:pt idx="17">
                  <c:v>7.14225E-2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Taiwan</c:v>
                </c:pt>
                <c:pt idx="5">
                  <c:v>India</c:v>
                </c:pt>
                <c:pt idx="6">
                  <c:v>Europe</c:v>
                </c:pt>
                <c:pt idx="7">
                  <c:v>France</c:v>
                </c:pt>
                <c:pt idx="8">
                  <c:v>Spain</c:v>
                </c:pt>
                <c:pt idx="9">
                  <c:v>Egypt</c:v>
                </c:pt>
                <c:pt idx="10">
                  <c:v>Singapore</c:v>
                </c:pt>
                <c:pt idx="11">
                  <c:v>Thailand</c:v>
                </c:pt>
                <c:pt idx="12">
                  <c:v>Bangladesh</c:v>
                </c:pt>
                <c:pt idx="13">
                  <c:v>Netherlands</c:v>
                </c:pt>
                <c:pt idx="14">
                  <c:v>Malaysia</c:v>
                </c:pt>
                <c:pt idx="15">
                  <c:v>Italy</c:v>
                </c:pt>
                <c:pt idx="16">
                  <c:v>Poland</c:v>
                </c:pt>
                <c:pt idx="17">
                  <c:v>Mexico</c:v>
                </c:pt>
                <c:pt idx="18">
                  <c:v>Portugal</c:v>
                </c:pt>
                <c:pt idx="19">
                  <c:v>Croatia</c:v>
                </c:pt>
                <c:pt idx="20">
                  <c:v>United Kingdom</c:v>
                </c:pt>
                <c:pt idx="21">
                  <c:v>Chile</c:v>
                </c:pt>
                <c:pt idx="22">
                  <c:v>Philippines</c:v>
                </c:pt>
                <c:pt idx="23">
                  <c:v>Belgium</c:v>
                </c:pt>
                <c:pt idx="24">
                  <c:v>Kuwait</c:v>
                </c:pt>
                <c:pt idx="25">
                  <c:v>Pakistan</c:v>
                </c:pt>
                <c:pt idx="26">
                  <c:v>Turkey</c:v>
                </c:pt>
                <c:pt idx="27">
                  <c:v>Caribbean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1.7800000000000005</c:v>
                </c:pt>
                <c:pt idx="1">
                  <c:v>1.6100000000000008</c:v>
                </c:pt>
                <c:pt idx="2">
                  <c:v>1.2100000000000006</c:v>
                </c:pt>
                <c:pt idx="3">
                  <c:v>0.69000000000000017</c:v>
                </c:pt>
                <c:pt idx="4">
                  <c:v>0.45</c:v>
                </c:pt>
                <c:pt idx="5">
                  <c:v>0.4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Taiwan</c:v>
                </c:pt>
                <c:pt idx="5">
                  <c:v>India</c:v>
                </c:pt>
                <c:pt idx="6">
                  <c:v>Europe</c:v>
                </c:pt>
                <c:pt idx="7">
                  <c:v>France</c:v>
                </c:pt>
                <c:pt idx="8">
                  <c:v>Spain</c:v>
                </c:pt>
                <c:pt idx="9">
                  <c:v>Egypt</c:v>
                </c:pt>
                <c:pt idx="10">
                  <c:v>Singapore</c:v>
                </c:pt>
                <c:pt idx="11">
                  <c:v>Thailand</c:v>
                </c:pt>
                <c:pt idx="12">
                  <c:v>Bangladesh</c:v>
                </c:pt>
                <c:pt idx="13">
                  <c:v>Netherlands</c:v>
                </c:pt>
                <c:pt idx="14">
                  <c:v>Malaysia</c:v>
                </c:pt>
                <c:pt idx="15">
                  <c:v>Italy</c:v>
                </c:pt>
                <c:pt idx="16">
                  <c:v>Poland</c:v>
                </c:pt>
                <c:pt idx="17">
                  <c:v>Mexico</c:v>
                </c:pt>
                <c:pt idx="18">
                  <c:v>Portugal</c:v>
                </c:pt>
                <c:pt idx="19">
                  <c:v>Croatia</c:v>
                </c:pt>
                <c:pt idx="20">
                  <c:v>United Kingdom</c:v>
                </c:pt>
                <c:pt idx="21">
                  <c:v>Chile</c:v>
                </c:pt>
                <c:pt idx="22">
                  <c:v>Philippines</c:v>
                </c:pt>
                <c:pt idx="23">
                  <c:v>Belgium</c:v>
                </c:pt>
                <c:pt idx="24">
                  <c:v>Kuwait</c:v>
                </c:pt>
                <c:pt idx="25">
                  <c:v>Pakistan</c:v>
                </c:pt>
                <c:pt idx="26">
                  <c:v>Turkey</c:v>
                </c:pt>
                <c:pt idx="27">
                  <c:v>Caribbean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1.7800000000000005</c:v>
                </c:pt>
                <c:pt idx="1">
                  <c:v>1.6100000000000008</c:v>
                </c:pt>
                <c:pt idx="2">
                  <c:v>1.2100000000000006</c:v>
                </c:pt>
                <c:pt idx="3">
                  <c:v>0.69000000000000017</c:v>
                </c:pt>
                <c:pt idx="4">
                  <c:v>0.45</c:v>
                </c:pt>
                <c:pt idx="5">
                  <c:v>0.4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Taiwan</c:v>
                </c:pt>
                <c:pt idx="5">
                  <c:v>India</c:v>
                </c:pt>
                <c:pt idx="6">
                  <c:v>Europe</c:v>
                </c:pt>
                <c:pt idx="7">
                  <c:v>France</c:v>
                </c:pt>
                <c:pt idx="8">
                  <c:v>Spain</c:v>
                </c:pt>
                <c:pt idx="9">
                  <c:v>Egypt</c:v>
                </c:pt>
                <c:pt idx="10">
                  <c:v>Singapore</c:v>
                </c:pt>
                <c:pt idx="11">
                  <c:v>Thailand</c:v>
                </c:pt>
                <c:pt idx="12">
                  <c:v>Bangladesh</c:v>
                </c:pt>
                <c:pt idx="13">
                  <c:v>Netherlands</c:v>
                </c:pt>
                <c:pt idx="14">
                  <c:v>Malaysia</c:v>
                </c:pt>
                <c:pt idx="15">
                  <c:v>Italy</c:v>
                </c:pt>
                <c:pt idx="16">
                  <c:v>Poland</c:v>
                </c:pt>
                <c:pt idx="17">
                  <c:v>Mexico</c:v>
                </c:pt>
                <c:pt idx="18">
                  <c:v>Portugal</c:v>
                </c:pt>
                <c:pt idx="19">
                  <c:v>Croatia</c:v>
                </c:pt>
                <c:pt idx="20">
                  <c:v>United Kingdom</c:v>
                </c:pt>
                <c:pt idx="21">
                  <c:v>Chile</c:v>
                </c:pt>
                <c:pt idx="22">
                  <c:v>Philippines</c:v>
                </c:pt>
                <c:pt idx="23">
                  <c:v>Belgium</c:v>
                </c:pt>
                <c:pt idx="24">
                  <c:v>Kuwait</c:v>
                </c:pt>
                <c:pt idx="25">
                  <c:v>Pakistan</c:v>
                </c:pt>
                <c:pt idx="26">
                  <c:v>Turkey</c:v>
                </c:pt>
                <c:pt idx="27">
                  <c:v>Caribbean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1.7800000000000005</c:v>
                </c:pt>
                <c:pt idx="1">
                  <c:v>1.6100000000000008</c:v>
                </c:pt>
                <c:pt idx="2">
                  <c:v>1.2100000000000006</c:v>
                </c:pt>
                <c:pt idx="3">
                  <c:v>0.69000000000000017</c:v>
                </c:pt>
                <c:pt idx="4">
                  <c:v>0.45</c:v>
                </c:pt>
                <c:pt idx="5">
                  <c:v>0.4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13">
                  <c:v>0.03</c:v>
                </c:pt>
                <c:pt idx="15">
                  <c:v>7.0000000000000007E-2</c:v>
                </c:pt>
                <c:pt idx="19">
                  <c:v>0.14000000000000001</c:v>
                </c:pt>
                <c:pt idx="20">
                  <c:v>7.0000000000000007E-2</c:v>
                </c:pt>
                <c:pt idx="21">
                  <c:v>0.08</c:v>
                </c:pt>
                <c:pt idx="22">
                  <c:v>0.15000000000000002</c:v>
                </c:pt>
                <c:pt idx="23">
                  <c:v>0.08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0.14000000000000001</c:v>
                </c:pt>
                <c:pt idx="4">
                  <c:v>0.06</c:v>
                </c:pt>
                <c:pt idx="5">
                  <c:v>7.0000000000000007E-2</c:v>
                </c:pt>
                <c:pt idx="7">
                  <c:v>7.0000000000000007E-2</c:v>
                </c:pt>
                <c:pt idx="13">
                  <c:v>0.08</c:v>
                </c:pt>
                <c:pt idx="16">
                  <c:v>7.0000000000000007E-2</c:v>
                </c:pt>
                <c:pt idx="17">
                  <c:v>0.08</c:v>
                </c:pt>
                <c:pt idx="19">
                  <c:v>0.15000000000000002</c:v>
                </c:pt>
                <c:pt idx="20">
                  <c:v>0.06</c:v>
                </c:pt>
                <c:pt idx="23">
                  <c:v>0.16</c:v>
                </c:pt>
                <c:pt idx="24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0.59</c:v>
                </c:pt>
                <c:pt idx="1">
                  <c:v>0.80999999999999994</c:v>
                </c:pt>
                <c:pt idx="2">
                  <c:v>0.58000000000000007</c:v>
                </c:pt>
                <c:pt idx="3">
                  <c:v>1.2</c:v>
                </c:pt>
                <c:pt idx="4">
                  <c:v>1.4500000000000004</c:v>
                </c:pt>
                <c:pt idx="5">
                  <c:v>1.01</c:v>
                </c:pt>
                <c:pt idx="6">
                  <c:v>1.2300000000000004</c:v>
                </c:pt>
                <c:pt idx="7">
                  <c:v>1.1000000000000001</c:v>
                </c:pt>
                <c:pt idx="8">
                  <c:v>0.87999999999999989</c:v>
                </c:pt>
                <c:pt idx="9">
                  <c:v>1.2000000000000004</c:v>
                </c:pt>
                <c:pt idx="10">
                  <c:v>1.4300000000000004</c:v>
                </c:pt>
                <c:pt idx="11">
                  <c:v>1.1700000000000002</c:v>
                </c:pt>
                <c:pt idx="12">
                  <c:v>1.2600000000000002</c:v>
                </c:pt>
                <c:pt idx="13">
                  <c:v>1.7300000000000009</c:v>
                </c:pt>
                <c:pt idx="14">
                  <c:v>1.0000000000000002</c:v>
                </c:pt>
                <c:pt idx="15">
                  <c:v>1.670000000000001</c:v>
                </c:pt>
                <c:pt idx="16">
                  <c:v>1.1800000000000004</c:v>
                </c:pt>
                <c:pt idx="17">
                  <c:v>1.2400000000000002</c:v>
                </c:pt>
                <c:pt idx="18">
                  <c:v>1.1400000000000003</c:v>
                </c:pt>
                <c:pt idx="19">
                  <c:v>0.91999999999999993</c:v>
                </c:pt>
                <c:pt idx="20">
                  <c:v>1.2900000000000003</c:v>
                </c:pt>
                <c:pt idx="21">
                  <c:v>1.5000000000000004</c:v>
                </c:pt>
                <c:pt idx="22">
                  <c:v>1.3700000000000003</c:v>
                </c:pt>
                <c:pt idx="23">
                  <c:v>1.1100000000000001</c:v>
                </c:pt>
                <c:pt idx="24">
                  <c:v>0.75</c:v>
                </c:pt>
                <c:pt idx="25">
                  <c:v>1.0300000000000002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2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8">
                  <c:v>0.14000000000000001</c:v>
                </c:pt>
                <c:pt idx="9">
                  <c:v>0.16</c:v>
                </c:pt>
                <c:pt idx="12">
                  <c:v>0.15000000000000002</c:v>
                </c:pt>
                <c:pt idx="13">
                  <c:v>0.06</c:v>
                </c:pt>
                <c:pt idx="14">
                  <c:v>0.10999999999999999</c:v>
                </c:pt>
                <c:pt idx="15">
                  <c:v>0.08</c:v>
                </c:pt>
                <c:pt idx="16">
                  <c:v>0.15000000000000002</c:v>
                </c:pt>
                <c:pt idx="17">
                  <c:v>0.3</c:v>
                </c:pt>
                <c:pt idx="18">
                  <c:v>7.0000000000000007E-2</c:v>
                </c:pt>
                <c:pt idx="19">
                  <c:v>0.15000000000000002</c:v>
                </c:pt>
                <c:pt idx="20">
                  <c:v>0.14000000000000001</c:v>
                </c:pt>
                <c:pt idx="21">
                  <c:v>0.15000000000000002</c:v>
                </c:pt>
                <c:pt idx="22">
                  <c:v>7.0000000000000007E-2</c:v>
                </c:pt>
                <c:pt idx="23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31 -</a:t>
              </a:r>
              <a:r>
                <a:rPr lang="en-US" sz="1100" baseline="0">
                  <a:solidFill>
                    <a:srgbClr val="A1080F"/>
                  </a:solidFill>
                </a:rPr>
                <a:t> 29</a:t>
              </a:r>
              <a:r>
                <a:rPr lang="en-US" sz="1100">
                  <a:solidFill>
                    <a:srgbClr val="A1080F"/>
                  </a:solidFill>
                </a:rPr>
                <a:t> July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85461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44" totalsRowShown="0" headerRowDxfId="7" dataDxfId="6">
  <autoFilter ref="B9:E44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5:Y77" totalsRowShown="0" dataDxfId="59">
  <tableColumns count="4">
    <tableColumn id="1" xr3:uid="{4A160327-9075-4AAF-90AC-FE8BCCC4F567}" name="Export Country" dataDxfId="58"/>
    <tableColumn id="2" xr3:uid="{F7CF59AF-D59B-4ED9-A539-3EEB4509FEA1}" name="Weeks 56 (2022) to 29 (2023)" dataDxfId="57"/>
    <tableColumn id="3" xr3:uid="{2092F927-5B5B-4FC6-90FA-7FE00A3A7435}" name="Weeks 56 (2023) to 29 (2024)" dataDxfId="56"/>
    <tableColumn id="4" xr3:uid="{66784C0E-BFEC-42D9-968E-C2E04CF64234}" name="Y/Y Difference" dataDxfId="55">
      <calculatedColumnFormula>Table6[[#This Row],[Weeks 56 (2023) to 29 (2024)]]-Table6[[#This Row],[Weeks 56 (2022) to 29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9:Y167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56 (2022) to 29 (2023)" dataDxfId="50"/>
    <tableColumn id="3" xr3:uid="{6C0A13AA-20B9-4082-9DDC-570694D42224}" name="Weeks 56 (2023) to 29 (2024)" dataDxfId="49"/>
    <tableColumn id="4" xr3:uid="{5ED3F05A-4D87-41BC-8803-8DA7DD85F254}" name="Y/Y Difference" dataDxfId="48">
      <calculatedColumnFormula>X120-W120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2" totalsRowShown="0" dataDxfId="47">
  <tableColumns count="4">
    <tableColumn id="1" xr3:uid="{489ED873-D417-4AB3-887B-B5298973255B}" name="Export Country" dataDxfId="46"/>
    <tableColumn id="2" xr3:uid="{B304A436-4DEE-4A8C-B9A9-CB492313F46D}" name="Week 29 in 2023" dataDxfId="45"/>
    <tableColumn id="3" xr3:uid="{D4E5FCBC-F9A0-4188-848C-D5DB254C4CA0}" name="Week 29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0:Y115" totalsRowShown="0" dataDxfId="41" headerRowBorderDxfId="42" tableBorderDxfId="40">
  <sortState xmlns:xlrd2="http://schemas.microsoft.com/office/spreadsheetml/2017/richdata2" ref="V81:Y108">
    <sortCondition descending="1" ref="Y81:Y108"/>
  </sortState>
  <tableColumns count="4">
    <tableColumn id="1" xr3:uid="{98365ED1-B0EE-4BA3-BFC7-0699CC73CC23}" name="Import Country" dataDxfId="39"/>
    <tableColumn id="2" xr3:uid="{983421BD-B305-4153-B2A2-2E1A447175B1}" name="Week 29 in 2023" dataDxfId="38"/>
    <tableColumn id="3" xr3:uid="{624C761A-F42F-4654-98C8-072C38F88CCF}" name="Week 29 in 2024" dataDxfId="37"/>
    <tableColumn id="4" xr3:uid="{907FA1EE-EE7A-4D27-8BBD-030AE7F8C683}" name="Y/Y Difference" dataDxfId="36">
      <calculatedColumnFormula>X81-W81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22" totalsRowShown="0" headerRowDxfId="29" dataDxfId="28">
  <autoFilter ref="B8:F2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1" totalsRowShown="0" headerRowDxfId="14" dataDxfId="13">
  <autoFilter ref="B10:F61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143</v>
      </c>
    </row>
    <row r="36" spans="4:4" x14ac:dyDescent="0.35">
      <c r="D36" s="21"/>
    </row>
    <row r="37" spans="4:4" x14ac:dyDescent="0.35">
      <c r="D37" s="21" t="s">
        <v>144</v>
      </c>
    </row>
    <row r="38" spans="4:4" x14ac:dyDescent="0.35">
      <c r="D38" s="20" t="s">
        <v>188</v>
      </c>
    </row>
    <row r="39" spans="4:4" x14ac:dyDescent="0.35">
      <c r="D39" s="21"/>
    </row>
    <row r="40" spans="4:4" x14ac:dyDescent="0.35">
      <c r="D40" s="21" t="s">
        <v>145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161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162</v>
      </c>
      <c r="C5" s="25"/>
      <c r="D5" s="1" t="s">
        <v>163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178</v>
      </c>
      <c r="C7" s="26"/>
      <c r="D7" s="1" t="s">
        <v>164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165</v>
      </c>
      <c r="C9" s="26"/>
      <c r="D9" s="1" t="s">
        <v>166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168</v>
      </c>
      <c r="C11" s="26"/>
      <c r="D11" s="1" t="s">
        <v>169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170</v>
      </c>
      <c r="C13" s="26"/>
      <c r="D13" s="1" t="s">
        <v>171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172</v>
      </c>
      <c r="C15" s="26"/>
      <c r="D15" s="1" t="s">
        <v>173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174</v>
      </c>
      <c r="C17" s="26"/>
      <c r="D17" s="1" t="s">
        <v>175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176</v>
      </c>
      <c r="C19" s="26"/>
      <c r="D19" s="1" t="s">
        <v>177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149</v>
      </c>
      <c r="C21" s="26"/>
      <c r="D21" s="1" t="s">
        <v>179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187</v>
      </c>
      <c r="C23" s="26"/>
      <c r="D23" s="1" t="s">
        <v>189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7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7" t="s">
        <v>182</v>
      </c>
      <c r="W5" s="77"/>
      <c r="X5" s="77"/>
    </row>
    <row r="6" spans="22:27" x14ac:dyDescent="0.35">
      <c r="V6" s="30" t="s">
        <v>158</v>
      </c>
      <c r="W6" s="30" t="s">
        <v>180</v>
      </c>
      <c r="X6" s="30" t="s">
        <v>181</v>
      </c>
    </row>
    <row r="7" spans="22:27" x14ac:dyDescent="0.35">
      <c r="V7" s="24">
        <v>5</v>
      </c>
      <c r="W7" s="31">
        <v>8.7400000000000055</v>
      </c>
      <c r="X7" s="31">
        <v>8.8900000000000023</v>
      </c>
      <c r="Y7" s="22"/>
      <c r="Z7" s="22"/>
      <c r="AA7" s="22"/>
    </row>
    <row r="8" spans="22:27" x14ac:dyDescent="0.35">
      <c r="V8" s="24">
        <v>6</v>
      </c>
      <c r="W8" s="31">
        <v>8.6300000000000043</v>
      </c>
      <c r="X8" s="31">
        <v>7.2299999999999986</v>
      </c>
      <c r="Y8" s="22"/>
      <c r="Z8" s="22"/>
      <c r="AA8" s="22"/>
    </row>
    <row r="9" spans="22:27" x14ac:dyDescent="0.35">
      <c r="V9" s="24">
        <v>7</v>
      </c>
      <c r="W9" s="31">
        <v>8.4500000000000028</v>
      </c>
      <c r="X9" s="31">
        <v>8.32</v>
      </c>
      <c r="Y9" s="22"/>
      <c r="Z9" s="22"/>
      <c r="AA9" s="22"/>
    </row>
    <row r="10" spans="22:27" x14ac:dyDescent="0.35">
      <c r="V10" s="24">
        <v>8</v>
      </c>
      <c r="W10" s="31">
        <v>8.3899999999999988</v>
      </c>
      <c r="X10" s="31">
        <v>8.3209999999999997</v>
      </c>
      <c r="Y10" s="22"/>
      <c r="Z10" s="22"/>
      <c r="AA10" s="22"/>
    </row>
    <row r="11" spans="22:27" x14ac:dyDescent="0.35">
      <c r="V11" s="24">
        <v>9</v>
      </c>
      <c r="W11" s="31">
        <v>8.82</v>
      </c>
      <c r="X11" s="31">
        <v>9.6210000000000022</v>
      </c>
      <c r="Y11" s="22"/>
      <c r="Z11" s="22"/>
      <c r="AA11" s="22"/>
    </row>
    <row r="12" spans="22:27" x14ac:dyDescent="0.35">
      <c r="V12" s="24">
        <v>10</v>
      </c>
      <c r="W12" s="31">
        <v>7.94</v>
      </c>
      <c r="X12" s="31">
        <v>8.1499999999999986</v>
      </c>
      <c r="Y12" s="22"/>
      <c r="Z12" s="22"/>
      <c r="AA12" s="22"/>
    </row>
    <row r="13" spans="22:27" x14ac:dyDescent="0.35">
      <c r="V13" s="24">
        <v>11</v>
      </c>
      <c r="W13" s="31">
        <v>8.3300000000000036</v>
      </c>
      <c r="X13" s="31">
        <v>7.1809999999999974</v>
      </c>
      <c r="Y13" s="22"/>
      <c r="Z13" s="22"/>
      <c r="AA13" s="22"/>
    </row>
    <row r="14" spans="22:27" x14ac:dyDescent="0.35">
      <c r="V14" s="24">
        <v>12</v>
      </c>
      <c r="W14" s="31">
        <v>8.8400000000000034</v>
      </c>
      <c r="X14" s="31">
        <v>8.8300000000000054</v>
      </c>
      <c r="Y14" s="22"/>
      <c r="Z14" s="22"/>
      <c r="AA14" s="22"/>
    </row>
    <row r="15" spans="22:27" x14ac:dyDescent="0.35">
      <c r="V15" s="24">
        <v>13</v>
      </c>
      <c r="W15" s="31">
        <v>7.85</v>
      </c>
      <c r="X15" s="31">
        <v>7.5099999999999989</v>
      </c>
      <c r="Y15" s="22"/>
      <c r="Z15" s="22"/>
      <c r="AA15" s="22"/>
    </row>
    <row r="16" spans="22:27" x14ac:dyDescent="0.35">
      <c r="V16" s="24">
        <v>14</v>
      </c>
      <c r="W16" s="31">
        <v>8.1099999999999977</v>
      </c>
      <c r="X16" s="31">
        <v>8.4109999999999996</v>
      </c>
      <c r="Y16" s="22"/>
      <c r="Z16" s="22"/>
      <c r="AA16" s="22"/>
    </row>
    <row r="17" spans="22:27" x14ac:dyDescent="0.35">
      <c r="V17" s="24">
        <v>15</v>
      </c>
      <c r="W17" s="31">
        <v>8.2099999999999973</v>
      </c>
      <c r="X17" s="31">
        <v>7.6799999999999979</v>
      </c>
      <c r="Y17" s="22"/>
      <c r="Z17" s="22"/>
      <c r="AA17" s="22"/>
    </row>
    <row r="18" spans="22:27" x14ac:dyDescent="0.35">
      <c r="V18" s="24">
        <v>16</v>
      </c>
      <c r="W18" s="31">
        <v>7.8299999999999983</v>
      </c>
      <c r="X18" s="31">
        <v>8.3310000000000013</v>
      </c>
      <c r="Y18" s="22"/>
      <c r="Z18" s="22"/>
      <c r="AA18" s="22"/>
    </row>
    <row r="19" spans="22:27" x14ac:dyDescent="0.35">
      <c r="V19" s="24">
        <v>17</v>
      </c>
      <c r="W19" s="31">
        <v>7.6300000000000008</v>
      </c>
      <c r="X19" s="31">
        <v>7.7899999999999983</v>
      </c>
      <c r="Y19" s="22"/>
      <c r="Z19" s="22"/>
      <c r="AA19" s="22"/>
    </row>
    <row r="20" spans="22:27" x14ac:dyDescent="0.35">
      <c r="V20" s="24">
        <v>18</v>
      </c>
      <c r="W20" s="31">
        <v>7.9499999999999975</v>
      </c>
      <c r="X20" s="31">
        <v>7.181</v>
      </c>
      <c r="Y20" s="22"/>
      <c r="Z20" s="22"/>
      <c r="AA20" s="22"/>
    </row>
    <row r="21" spans="22:27" x14ac:dyDescent="0.35">
      <c r="V21" s="24">
        <v>19</v>
      </c>
      <c r="W21" s="31">
        <v>7.2199999999999971</v>
      </c>
      <c r="X21" s="31">
        <v>7.5309999999999953</v>
      </c>
      <c r="Y21" s="22"/>
      <c r="Z21" s="22"/>
      <c r="AA21" s="22"/>
    </row>
    <row r="22" spans="22:27" x14ac:dyDescent="0.35">
      <c r="V22" s="24">
        <v>20</v>
      </c>
      <c r="W22" s="31">
        <v>7.8799999999999955</v>
      </c>
      <c r="X22" s="31">
        <v>7.7099999999999982</v>
      </c>
      <c r="Y22" s="22"/>
      <c r="Z22" s="22"/>
      <c r="AA22" s="22"/>
    </row>
    <row r="23" spans="22:27" x14ac:dyDescent="0.35">
      <c r="V23" s="24">
        <v>21</v>
      </c>
      <c r="W23" s="31">
        <v>7.28</v>
      </c>
      <c r="X23" s="31">
        <v>7.8109999999999973</v>
      </c>
      <c r="Y23" s="22"/>
      <c r="Z23" s="22"/>
      <c r="AA23" s="22"/>
    </row>
    <row r="24" spans="22:27" x14ac:dyDescent="0.35">
      <c r="V24" s="24">
        <v>22</v>
      </c>
      <c r="W24" s="31">
        <v>7.82</v>
      </c>
      <c r="X24" s="31">
        <v>7.0399999999999965</v>
      </c>
      <c r="Y24" s="22"/>
      <c r="Z24" s="22"/>
      <c r="AA24" s="22"/>
    </row>
    <row r="25" spans="22:27" x14ac:dyDescent="0.35">
      <c r="V25" s="24">
        <v>23</v>
      </c>
      <c r="W25" s="31">
        <v>7.73</v>
      </c>
      <c r="X25" s="31">
        <v>6.8609999999999971</v>
      </c>
      <c r="Y25" s="22"/>
      <c r="Z25" s="22"/>
      <c r="AA25" s="22"/>
    </row>
    <row r="26" spans="22:27" x14ac:dyDescent="0.35">
      <c r="V26" s="24">
        <v>24</v>
      </c>
      <c r="W26" s="31">
        <v>7.6899999999999986</v>
      </c>
      <c r="X26" s="31">
        <v>7.4109999999999987</v>
      </c>
      <c r="Y26" s="22"/>
      <c r="Z26" s="22"/>
      <c r="AA26" s="22"/>
    </row>
    <row r="27" spans="22:27" x14ac:dyDescent="0.35">
      <c r="V27" s="24">
        <v>25</v>
      </c>
      <c r="W27" s="31">
        <v>7.1400000000000006</v>
      </c>
      <c r="X27" s="31">
        <v>6.6399999999999988</v>
      </c>
      <c r="Y27" s="22"/>
      <c r="Z27" s="22"/>
      <c r="AA27" s="22"/>
    </row>
    <row r="28" spans="22:27" x14ac:dyDescent="0.35">
      <c r="V28" s="24">
        <v>26</v>
      </c>
      <c r="W28" s="31">
        <v>7.620000000000001</v>
      </c>
      <c r="X28" s="31">
        <v>7.7570000000000006</v>
      </c>
      <c r="Y28" s="22"/>
      <c r="Z28" s="22"/>
      <c r="AA28" s="22"/>
    </row>
    <row r="29" spans="22:27" x14ac:dyDescent="0.35">
      <c r="V29" s="24">
        <v>27</v>
      </c>
      <c r="W29" s="31">
        <v>8.0700000000000021</v>
      </c>
      <c r="X29" s="31">
        <v>7.8599999999999959</v>
      </c>
      <c r="Y29" s="22"/>
      <c r="Z29" s="22"/>
      <c r="AA29" s="22"/>
    </row>
    <row r="30" spans="22:27" x14ac:dyDescent="0.35">
      <c r="V30" s="24">
        <v>28</v>
      </c>
      <c r="W30" s="31">
        <v>7.900000000000003</v>
      </c>
      <c r="X30" s="31">
        <v>7.9110000000000031</v>
      </c>
      <c r="Y30" s="22"/>
      <c r="Z30" s="22"/>
      <c r="AA30" s="22"/>
    </row>
    <row r="31" spans="22:27" x14ac:dyDescent="0.35">
      <c r="V31" s="24">
        <v>29</v>
      </c>
      <c r="W31" s="31">
        <v>7.370000000000001</v>
      </c>
      <c r="X31" s="31">
        <v>7.0509999999999975</v>
      </c>
      <c r="Y31" s="22"/>
      <c r="Z31" s="22"/>
      <c r="AA31" s="22"/>
    </row>
    <row r="32" spans="22:27" x14ac:dyDescent="0.35">
      <c r="V32" s="24">
        <v>30</v>
      </c>
      <c r="W32" s="31">
        <v>6.5199999999999987</v>
      </c>
      <c r="X32" s="31">
        <v>6.55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7.8399999999999972</v>
      </c>
      <c r="Y33" s="22"/>
      <c r="Z33" s="22"/>
      <c r="AA33" s="22"/>
      <c r="AT33" s="10"/>
    </row>
    <row r="34" spans="13:46" ht="21" x14ac:dyDescent="0.35">
      <c r="V34" s="77" t="s">
        <v>183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121</v>
      </c>
      <c r="W35" s="30" t="s">
        <v>339</v>
      </c>
      <c r="X35" s="30" t="s">
        <v>340</v>
      </c>
      <c r="Y35" s="23" t="s">
        <v>198</v>
      </c>
      <c r="Z35" s="23"/>
      <c r="AA35" s="22"/>
      <c r="AT35" s="10"/>
    </row>
    <row r="36" spans="13:46" x14ac:dyDescent="0.35">
      <c r="V36" s="22" t="s">
        <v>106</v>
      </c>
      <c r="W36" s="31">
        <v>1.7700000000000007</v>
      </c>
      <c r="X36" s="31">
        <v>1.5800000000000005</v>
      </c>
      <c r="Y36" s="32">
        <f>X36-W36</f>
        <v>-0.19000000000000017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94</v>
      </c>
      <c r="W37" s="31">
        <v>1.46</v>
      </c>
      <c r="X37" s="31">
        <v>1.3800000000000006</v>
      </c>
      <c r="Y37" s="32">
        <f t="shared" ref="Y37:Y51" si="0">X37-W37</f>
        <v>-7.9999999999999405E-2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24</v>
      </c>
      <c r="W38" s="31">
        <v>1.3900000000000006</v>
      </c>
      <c r="X38" s="31">
        <v>1.24</v>
      </c>
      <c r="Y38" s="32">
        <f t="shared" si="0"/>
        <v>-0.15000000000000058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91</v>
      </c>
      <c r="W39" s="31">
        <v>0.36000000000000004</v>
      </c>
      <c r="X39" s="31">
        <v>0.43000000000000005</v>
      </c>
      <c r="Y39" s="32">
        <f t="shared" si="0"/>
        <v>7.0000000000000007E-2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54</v>
      </c>
      <c r="W40" s="31">
        <v>0.27100000000000002</v>
      </c>
      <c r="X40" s="31">
        <v>0.35000000000000003</v>
      </c>
      <c r="Y40" s="32">
        <f t="shared" si="0"/>
        <v>7.9000000000000015E-2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65</v>
      </c>
      <c r="W41" s="31">
        <v>0.5</v>
      </c>
      <c r="X41" s="31">
        <v>0.31</v>
      </c>
      <c r="Y41" s="32">
        <f t="shared" si="0"/>
        <v>-0.19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71</v>
      </c>
      <c r="W42" s="31">
        <v>0.26</v>
      </c>
      <c r="X42" s="31">
        <v>0.29000000000000004</v>
      </c>
      <c r="Y42" s="32">
        <f t="shared" si="0"/>
        <v>3.0000000000000027E-2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96</v>
      </c>
      <c r="W43" s="31">
        <v>0.25</v>
      </c>
      <c r="X43" s="31">
        <v>0.19</v>
      </c>
      <c r="Y43" s="32">
        <f t="shared" si="0"/>
        <v>-0.06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100</v>
      </c>
      <c r="W44" s="31">
        <v>0.24000000000000002</v>
      </c>
      <c r="X44" s="31">
        <v>0.16</v>
      </c>
      <c r="Y44" s="32">
        <f t="shared" si="0"/>
        <v>-8.0000000000000016E-2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18</v>
      </c>
      <c r="W45" s="31">
        <v>0.14000000000000001</v>
      </c>
      <c r="X45" s="31">
        <v>0.14000000000000001</v>
      </c>
      <c r="Y45" s="32">
        <f t="shared" si="0"/>
        <v>0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77</v>
      </c>
      <c r="W46" s="31">
        <v>0.23000000000000004</v>
      </c>
      <c r="X46" s="31">
        <v>0.12000000000000001</v>
      </c>
      <c r="Y46" s="32">
        <f t="shared" si="0"/>
        <v>-0.11000000000000003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72</v>
      </c>
      <c r="W47" s="31">
        <v>0.06</v>
      </c>
      <c r="X47" s="31">
        <v>0.11</v>
      </c>
      <c r="Y47" s="32">
        <f t="shared" si="0"/>
        <v>0.05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15</v>
      </c>
      <c r="W48" s="31">
        <v>0.2</v>
      </c>
      <c r="X48" s="31">
        <v>0.08</v>
      </c>
      <c r="Y48" s="32">
        <f t="shared" si="0"/>
        <v>-0.12000000000000001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39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81</v>
      </c>
      <c r="W50" s="31">
        <v>0.08</v>
      </c>
      <c r="X50" s="31">
        <v>7.0000000000000007E-2</v>
      </c>
      <c r="Y50" s="32">
        <f t="shared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48</v>
      </c>
      <c r="W51" s="31">
        <v>7.0000000000000007E-2</v>
      </c>
      <c r="X51" s="31">
        <v>0</v>
      </c>
      <c r="Y51" s="32">
        <f t="shared" si="0"/>
        <v>-7.0000000000000007E-2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194</v>
      </c>
      <c r="W52" s="31">
        <v>0.08</v>
      </c>
      <c r="X52" s="31">
        <v>0</v>
      </c>
      <c r="Y52" s="32">
        <f t="shared" ref="Y52" si="1">X52-W52</f>
        <v>-0.08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Z53" s="32"/>
      <c r="AC53" s="22"/>
      <c r="AG53" s="22"/>
      <c r="AH53" s="22"/>
    </row>
    <row r="54" spans="12:39" ht="21" x14ac:dyDescent="0.35">
      <c r="M54" s="22"/>
      <c r="N54" s="22"/>
      <c r="O54" s="22"/>
      <c r="P54" s="22"/>
      <c r="Q54" s="22"/>
      <c r="R54" s="22"/>
      <c r="S54" s="22"/>
      <c r="V54" s="78" t="s">
        <v>184</v>
      </c>
      <c r="W54" s="78"/>
      <c r="X54" s="78"/>
      <c r="Y54" s="78"/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33" t="s">
        <v>121</v>
      </c>
      <c r="W55" s="30" t="s">
        <v>341</v>
      </c>
      <c r="X55" s="30" t="s">
        <v>342</v>
      </c>
      <c r="Y55" s="23" t="s">
        <v>198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106</v>
      </c>
      <c r="W56" s="31">
        <v>42.609999999999737</v>
      </c>
      <c r="X56" s="31">
        <v>84.159999999998817</v>
      </c>
      <c r="Y56" s="32">
        <f>Table6[[#This Row],[Weeks 56 (2023) to 29 (2024)]]-Table6[[#This Row],[Weeks 56 (2022) to 29 (2023)]]</f>
        <v>41.549999999999081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24</v>
      </c>
      <c r="W57" s="31">
        <v>42.189999999999884</v>
      </c>
      <c r="X57" s="31">
        <v>71.799999999999613</v>
      </c>
      <c r="Y57" s="32">
        <f>Table6[[#This Row],[Weeks 56 (2023) to 29 (2024)]]-Table6[[#This Row],[Weeks 56 (2022) to 29 (2023)]]</f>
        <v>29.609999999999729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94</v>
      </c>
      <c r="W58" s="31">
        <v>40.979999999999862</v>
      </c>
      <c r="X58" s="31">
        <v>69.050000000000438</v>
      </c>
      <c r="Y58" s="32">
        <f>Table6[[#This Row],[Weeks 56 (2023) to 29 (2024)]]-Table6[[#This Row],[Weeks 56 (2022) to 29 (2023)]]</f>
        <v>28.070000000000576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91</v>
      </c>
      <c r="W59" s="31">
        <v>16.710000000000012</v>
      </c>
      <c r="X59" s="31">
        <v>29.15999999999983</v>
      </c>
      <c r="Y59" s="32">
        <f>Table6[[#This Row],[Weeks 56 (2023) to 29 (2024)]]-Table6[[#This Row],[Weeks 56 (2022) to 29 (2023)]]</f>
        <v>12.449999999999818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65</v>
      </c>
      <c r="W60" s="31">
        <v>14.690000000000017</v>
      </c>
      <c r="X60" s="31">
        <v>24.590000000000021</v>
      </c>
      <c r="Y60" s="32">
        <f>Table6[[#This Row],[Weeks 56 (2023) to 29 (2024)]]-Table6[[#This Row],[Weeks 56 (2022) to 29 (2023)]]</f>
        <v>9.9000000000000039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54</v>
      </c>
      <c r="W61" s="31">
        <v>7.4299999999999891</v>
      </c>
      <c r="X61" s="31">
        <v>14.081000000000016</v>
      </c>
      <c r="Y61" s="32">
        <f>Table6[[#This Row],[Weeks 56 (2023) to 29 (2024)]]-Table6[[#This Row],[Weeks 56 (2022) to 29 (2023)]]</f>
        <v>6.6510000000000264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71</v>
      </c>
      <c r="W62" s="31">
        <v>6.3099999999999969</v>
      </c>
      <c r="X62" s="31">
        <v>12.390000000000013</v>
      </c>
      <c r="Y62" s="32">
        <f>Table6[[#This Row],[Weeks 56 (2023) to 29 (2024)]]-Table6[[#This Row],[Weeks 56 (2022) to 29 (2023)]]</f>
        <v>6.0800000000000161</v>
      </c>
      <c r="Z62" s="32"/>
    </row>
    <row r="63" spans="12:39" x14ac:dyDescent="0.35">
      <c r="V63" s="22" t="s">
        <v>96</v>
      </c>
      <c r="W63" s="31">
        <v>5.64</v>
      </c>
      <c r="X63" s="31">
        <v>10.200000000000012</v>
      </c>
      <c r="Y63" s="32">
        <f>Table6[[#This Row],[Weeks 56 (2023) to 29 (2024)]]-Table6[[#This Row],[Weeks 56 (2022) to 29 (2023)]]</f>
        <v>4.560000000000012</v>
      </c>
      <c r="Z63" s="32"/>
    </row>
    <row r="64" spans="12:39" x14ac:dyDescent="0.35">
      <c r="V64" s="22" t="s">
        <v>15</v>
      </c>
      <c r="W64" s="31">
        <v>5.2100000000000017</v>
      </c>
      <c r="X64" s="31">
        <v>10.140000000000004</v>
      </c>
      <c r="Y64" s="32">
        <f>Table6[[#This Row],[Weeks 56 (2023) to 29 (2024)]]-Table6[[#This Row],[Weeks 56 (2022) to 29 (2023)]]</f>
        <v>4.9300000000000024</v>
      </c>
      <c r="Z64" s="32"/>
    </row>
    <row r="65" spans="3:26" x14ac:dyDescent="0.35">
      <c r="V65" s="22" t="s">
        <v>77</v>
      </c>
      <c r="W65" s="31">
        <v>4.2000000000000011</v>
      </c>
      <c r="X65" s="31">
        <v>6.9400000000000031</v>
      </c>
      <c r="Y65" s="32">
        <f>Table6[[#This Row],[Weeks 56 (2023) to 29 (2024)]]-Table6[[#This Row],[Weeks 56 (2022) to 29 (2023)]]</f>
        <v>2.740000000000002</v>
      </c>
      <c r="Z65" s="32"/>
    </row>
    <row r="66" spans="3:26" x14ac:dyDescent="0.35">
      <c r="V66" s="22" t="s">
        <v>100</v>
      </c>
      <c r="W66" s="31">
        <v>4.1099999999999994</v>
      </c>
      <c r="X66" s="31">
        <v>6.7699999999999987</v>
      </c>
      <c r="Y66" s="32">
        <f>Table6[[#This Row],[Weeks 56 (2023) to 29 (2024)]]-Table6[[#This Row],[Weeks 56 (2022) to 29 (2023)]]</f>
        <v>2.6599999999999993</v>
      </c>
      <c r="Z66" s="32"/>
    </row>
    <row r="67" spans="3:26" x14ac:dyDescent="0.35">
      <c r="V67" s="22" t="s">
        <v>102</v>
      </c>
      <c r="W67" s="31">
        <v>2.2200000000000015</v>
      </c>
      <c r="X67" s="31">
        <v>4.6099999999999994</v>
      </c>
      <c r="Y67" s="32">
        <f>Table6[[#This Row],[Weeks 56 (2023) to 29 (2024)]]-Table6[[#This Row],[Weeks 56 (2022) to 29 (2023)]]</f>
        <v>2.3899999999999979</v>
      </c>
      <c r="Z67" s="32"/>
    </row>
    <row r="68" spans="3:26" x14ac:dyDescent="0.35">
      <c r="V68" s="22" t="s">
        <v>39</v>
      </c>
      <c r="W68" s="31">
        <v>2.4800000000000009</v>
      </c>
      <c r="X68" s="31">
        <v>4.3299999999999983</v>
      </c>
      <c r="Y68" s="32">
        <f>Table6[[#This Row],[Weeks 56 (2023) to 29 (2024)]]-Table6[[#This Row],[Weeks 56 (2022) to 29 (2023)]]</f>
        <v>1.8499999999999974</v>
      </c>
      <c r="Z68" s="32"/>
    </row>
    <row r="69" spans="3:26" x14ac:dyDescent="0.35">
      <c r="V69" s="22" t="s">
        <v>72</v>
      </c>
      <c r="W69" s="31">
        <v>2.4400000000000017</v>
      </c>
      <c r="X69" s="31">
        <v>3.97</v>
      </c>
      <c r="Y69" s="32">
        <f>Table6[[#This Row],[Weeks 56 (2023) to 29 (2024)]]-Table6[[#This Row],[Weeks 56 (2022) to 29 (2023)]]</f>
        <v>1.5299999999999985</v>
      </c>
      <c r="Z69" s="32"/>
    </row>
    <row r="70" spans="3:26" x14ac:dyDescent="0.35">
      <c r="V70" s="22" t="s">
        <v>81</v>
      </c>
      <c r="W70" s="31">
        <v>2.0300000000000011</v>
      </c>
      <c r="X70" s="31">
        <v>3.6800000000000015</v>
      </c>
      <c r="Y70" s="32">
        <f>Table6[[#This Row],[Weeks 56 (2023) to 29 (2024)]]-Table6[[#This Row],[Weeks 56 (2022) to 29 (2023)]]</f>
        <v>1.6500000000000004</v>
      </c>
      <c r="Z70" s="32"/>
    </row>
    <row r="71" spans="3:26" x14ac:dyDescent="0.35">
      <c r="V71" s="22" t="s">
        <v>18</v>
      </c>
      <c r="W71" s="31">
        <v>1.8800000000000012</v>
      </c>
      <c r="X71" s="31">
        <v>3.1299999999999986</v>
      </c>
      <c r="Y71" s="32">
        <f>Table6[[#This Row],[Weeks 56 (2023) to 29 (2024)]]-Table6[[#This Row],[Weeks 56 (2022) to 29 (2023)]]</f>
        <v>1.2499999999999973</v>
      </c>
      <c r="Z71" s="32"/>
    </row>
    <row r="72" spans="3:26" x14ac:dyDescent="0.35">
      <c r="V72" s="22" t="s">
        <v>194</v>
      </c>
      <c r="W72" s="31">
        <v>0.64</v>
      </c>
      <c r="X72" s="31">
        <v>3.0900000000000012</v>
      </c>
      <c r="Y72" s="32">
        <f>Table6[[#This Row],[Weeks 56 (2023) to 29 (2024)]]-Table6[[#This Row],[Weeks 56 (2022) to 29 (2023)]]</f>
        <v>2.4500000000000011</v>
      </c>
      <c r="Z72" s="32"/>
    </row>
    <row r="73" spans="3:26" x14ac:dyDescent="0.35">
      <c r="V73" s="22" t="s">
        <v>48</v>
      </c>
      <c r="W73" s="31">
        <v>1.6500000000000008</v>
      </c>
      <c r="X73" s="31">
        <v>2.830000000000001</v>
      </c>
      <c r="Y73" s="32">
        <f>Table6[[#This Row],[Weeks 56 (2023) to 29 (2024)]]-Table6[[#This Row],[Weeks 56 (2022) to 29 (2023)]]</f>
        <v>1.1800000000000002</v>
      </c>
      <c r="Z73" s="32"/>
    </row>
    <row r="74" spans="3:26" x14ac:dyDescent="0.35">
      <c r="V74" s="22" t="s">
        <v>40</v>
      </c>
      <c r="W74" s="31">
        <v>0.76999999999999991</v>
      </c>
      <c r="X74" s="31">
        <v>1.27</v>
      </c>
      <c r="Y74" s="32">
        <f>Table6[[#This Row],[Weeks 56 (2023) to 29 (2024)]]-Table6[[#This Row],[Weeks 56 (2022) to 29 (2023)]]</f>
        <v>0.50000000000000011</v>
      </c>
      <c r="Z74" s="32"/>
    </row>
    <row r="75" spans="3:26" x14ac:dyDescent="0.35">
      <c r="M75" s="9" t="s">
        <v>129</v>
      </c>
      <c r="N75" s="9" t="s">
        <v>127</v>
      </c>
      <c r="O75" s="9" t="s">
        <v>128</v>
      </c>
      <c r="V75" s="22" t="s">
        <v>20</v>
      </c>
      <c r="W75" s="31">
        <v>4.1599999999999993</v>
      </c>
      <c r="X75" s="31">
        <v>1.22</v>
      </c>
      <c r="Y75" s="32">
        <f>Table6[[#This Row],[Weeks 56 (2023) to 29 (2024)]]-Table6[[#This Row],[Weeks 56 (2022) to 29 (2023)]]</f>
        <v>-2.9399999999999995</v>
      </c>
      <c r="Z75" s="32"/>
    </row>
    <row r="76" spans="3:26" x14ac:dyDescent="0.35">
      <c r="C76" s="11" t="s">
        <v>129</v>
      </c>
      <c r="D76" s="9" t="s">
        <v>127</v>
      </c>
      <c r="E76" s="9" t="s">
        <v>126</v>
      </c>
      <c r="M76" s="4" t="s">
        <v>60</v>
      </c>
      <c r="N76" s="4">
        <v>46.409999999999989</v>
      </c>
      <c r="O76" s="4">
        <v>50.56</v>
      </c>
      <c r="V76" s="22" t="s">
        <v>213</v>
      </c>
      <c r="W76" s="31">
        <v>0</v>
      </c>
      <c r="X76" s="31">
        <v>0.14000000000000001</v>
      </c>
      <c r="Y76" s="32">
        <f>Table6[[#This Row],[Weeks 56 (2023) to 29 (2024)]]-Table6[[#This Row],[Weeks 56 (2022) to 29 (2023)]]</f>
        <v>0.14000000000000001</v>
      </c>
      <c r="Z76" s="32"/>
    </row>
    <row r="77" spans="3:26" x14ac:dyDescent="0.35">
      <c r="C77" s="10" t="s">
        <v>78</v>
      </c>
      <c r="D77" s="4">
        <v>1.2500000000000004</v>
      </c>
      <c r="E77" s="4">
        <v>1.37</v>
      </c>
      <c r="M77" s="4" t="s">
        <v>78</v>
      </c>
      <c r="N77" s="4">
        <v>41.45000000000001</v>
      </c>
      <c r="O77" s="4">
        <v>50.859999999999957</v>
      </c>
      <c r="V77" s="22" t="s">
        <v>90</v>
      </c>
      <c r="W77" s="31">
        <v>0</v>
      </c>
      <c r="X77" s="31">
        <v>0.02</v>
      </c>
      <c r="Y77" s="32">
        <f>Table6[[#This Row],[Weeks 56 (2023) to 29 (2024)]]-Table6[[#This Row],[Weeks 56 (2022) to 29 (2023)]]</f>
        <v>0.02</v>
      </c>
      <c r="Z77" s="32"/>
    </row>
    <row r="78" spans="3:26" x14ac:dyDescent="0.35">
      <c r="C78" s="10" t="s">
        <v>60</v>
      </c>
      <c r="D78" s="4">
        <v>1.5200000000000007</v>
      </c>
      <c r="E78" s="4">
        <v>1.0600000000000005</v>
      </c>
      <c r="M78" s="4" t="s">
        <v>86</v>
      </c>
      <c r="N78" s="4">
        <v>25.779999999999912</v>
      </c>
      <c r="O78" s="4">
        <v>30.539999999999864</v>
      </c>
    </row>
    <row r="79" spans="3:26" ht="21" x14ac:dyDescent="0.35">
      <c r="C79" s="10" t="s">
        <v>86</v>
      </c>
      <c r="D79" s="4">
        <v>0.58000000000000007</v>
      </c>
      <c r="E79" s="4">
        <v>0.95000000000000018</v>
      </c>
      <c r="M79" s="4" t="s">
        <v>53</v>
      </c>
      <c r="N79" s="4">
        <v>16.510000000000026</v>
      </c>
      <c r="O79" s="4">
        <v>15.200000000000001</v>
      </c>
      <c r="V79" s="77" t="s">
        <v>185</v>
      </c>
      <c r="W79" s="77"/>
      <c r="X79" s="77"/>
      <c r="Y79" s="77"/>
    </row>
    <row r="80" spans="3:26" ht="18" customHeight="1" x14ac:dyDescent="0.35">
      <c r="C80" s="10" t="s">
        <v>92</v>
      </c>
      <c r="D80" s="4">
        <v>0.48</v>
      </c>
      <c r="E80" s="4">
        <v>0.37</v>
      </c>
      <c r="M80" s="4" t="s">
        <v>97</v>
      </c>
      <c r="N80" s="4">
        <v>10.970000000000013</v>
      </c>
      <c r="O80" s="4">
        <v>12.000000000000012</v>
      </c>
      <c r="V80" s="34" t="s">
        <v>124</v>
      </c>
      <c r="W80" s="30" t="s">
        <v>339</v>
      </c>
      <c r="X80" s="30" t="s">
        <v>340</v>
      </c>
      <c r="Y80" s="30" t="s">
        <v>198</v>
      </c>
    </row>
    <row r="81" spans="3:27" x14ac:dyDescent="0.35">
      <c r="C81" s="10" t="s">
        <v>53</v>
      </c>
      <c r="D81" s="4">
        <v>0.49000000000000005</v>
      </c>
      <c r="E81" s="4">
        <v>0.35000000000000003</v>
      </c>
      <c r="M81" s="4" t="s">
        <v>92</v>
      </c>
      <c r="N81" s="4">
        <v>11.000000000000002</v>
      </c>
      <c r="O81" s="4">
        <v>8.7399999999999949</v>
      </c>
      <c r="V81" s="22" t="s">
        <v>60</v>
      </c>
      <c r="W81" s="31">
        <v>1.0800000000000003</v>
      </c>
      <c r="X81" s="31">
        <v>1.2100000000000002</v>
      </c>
      <c r="Y81" s="32">
        <f t="shared" ref="Y81:Y102" si="2">X81-W81</f>
        <v>0.12999999999999989</v>
      </c>
      <c r="AA81" s="23"/>
    </row>
    <row r="82" spans="3:27" x14ac:dyDescent="0.35">
      <c r="C82" s="10" t="s">
        <v>97</v>
      </c>
      <c r="D82" s="4">
        <v>0.18</v>
      </c>
      <c r="E82" s="4">
        <v>0.41000000000000003</v>
      </c>
      <c r="M82" s="4" t="s">
        <v>49</v>
      </c>
      <c r="N82" s="4">
        <v>10.01</v>
      </c>
      <c r="O82" s="4">
        <v>8.7700000000000014</v>
      </c>
      <c r="V82" s="22" t="s">
        <v>78</v>
      </c>
      <c r="W82" s="31">
        <v>1.4600000000000006</v>
      </c>
      <c r="X82" s="31">
        <v>1.2000000000000004</v>
      </c>
      <c r="Y82" s="32">
        <f t="shared" si="2"/>
        <v>-0.26000000000000023</v>
      </c>
      <c r="AA82" s="32"/>
    </row>
    <row r="83" spans="3:27" x14ac:dyDescent="0.35">
      <c r="C83" s="10" t="s">
        <v>49</v>
      </c>
      <c r="D83" s="4">
        <v>0.26</v>
      </c>
      <c r="E83" s="4">
        <v>0.21</v>
      </c>
      <c r="M83" s="4" t="s">
        <v>104</v>
      </c>
      <c r="N83" s="4">
        <v>10.080000000000011</v>
      </c>
      <c r="O83" s="4">
        <v>7.6400000000000041</v>
      </c>
      <c r="V83" s="22" t="s">
        <v>86</v>
      </c>
      <c r="W83" s="31">
        <v>0.67</v>
      </c>
      <c r="X83" s="31">
        <v>0.62000000000000011</v>
      </c>
      <c r="Y83" s="32">
        <f t="shared" si="2"/>
        <v>-4.9999999999999933E-2</v>
      </c>
      <c r="AA83" s="32"/>
    </row>
    <row r="84" spans="3:27" x14ac:dyDescent="0.35">
      <c r="C84" s="10" t="s">
        <v>74</v>
      </c>
      <c r="D84" s="4">
        <v>0.22999999999999998</v>
      </c>
      <c r="E84" s="4">
        <v>0.14000000000000001</v>
      </c>
      <c r="M84" s="4" t="s">
        <v>101</v>
      </c>
      <c r="N84" s="4">
        <v>8.1799999999999908</v>
      </c>
      <c r="O84" s="4">
        <v>4.9899999999999984</v>
      </c>
      <c r="V84" s="22" t="s">
        <v>53</v>
      </c>
      <c r="W84" s="31">
        <v>0.43000000000000005</v>
      </c>
      <c r="X84" s="31">
        <v>0.60000000000000009</v>
      </c>
      <c r="Y84" s="32">
        <f t="shared" si="2"/>
        <v>0.17000000000000004</v>
      </c>
      <c r="AA84" s="32"/>
    </row>
    <row r="85" spans="3:27" x14ac:dyDescent="0.35">
      <c r="C85" s="10" t="s">
        <v>64</v>
      </c>
      <c r="D85" s="4">
        <v>0.14000000000000001</v>
      </c>
      <c r="E85" s="4">
        <v>0.18</v>
      </c>
      <c r="M85" s="4" t="s">
        <v>58</v>
      </c>
      <c r="N85" s="4">
        <v>5.7099999999999911</v>
      </c>
      <c r="O85" s="4">
        <v>4.7099999999999964</v>
      </c>
      <c r="V85" s="22" t="s">
        <v>97</v>
      </c>
      <c r="W85" s="31">
        <v>0.39</v>
      </c>
      <c r="X85" s="31">
        <v>0.4</v>
      </c>
      <c r="Y85" s="32">
        <f t="shared" si="2"/>
        <v>1.0000000000000009E-2</v>
      </c>
      <c r="AA85" s="32"/>
    </row>
    <row r="86" spans="3:27" x14ac:dyDescent="0.35">
      <c r="C86" s="10" t="s">
        <v>43</v>
      </c>
      <c r="D86" s="4">
        <v>0.13</v>
      </c>
      <c r="E86" s="4">
        <v>0.15000000000000002</v>
      </c>
      <c r="M86" s="4" t="s">
        <v>74</v>
      </c>
      <c r="N86" s="4">
        <v>4.1099999999999994</v>
      </c>
      <c r="O86" s="4">
        <v>5.3999999999999977</v>
      </c>
      <c r="V86" s="22" t="s">
        <v>49</v>
      </c>
      <c r="W86" s="31">
        <v>0.26</v>
      </c>
      <c r="X86" s="31">
        <v>0.28000000000000003</v>
      </c>
      <c r="Y86" s="32">
        <f t="shared" si="2"/>
        <v>2.0000000000000018E-2</v>
      </c>
      <c r="AA86" s="32"/>
    </row>
    <row r="87" spans="3:27" x14ac:dyDescent="0.35">
      <c r="C87" s="10" t="s">
        <v>58</v>
      </c>
      <c r="D87" s="4">
        <v>0.15</v>
      </c>
      <c r="E87" s="4">
        <v>0.12000000000000001</v>
      </c>
      <c r="M87" s="4" t="s">
        <v>99</v>
      </c>
      <c r="N87" s="4">
        <v>3.96</v>
      </c>
      <c r="O87" s="4">
        <v>4.43</v>
      </c>
      <c r="V87" s="22" t="s">
        <v>99</v>
      </c>
      <c r="W87" s="31">
        <v>0.31</v>
      </c>
      <c r="X87" s="31">
        <v>0.23</v>
      </c>
      <c r="Y87" s="32">
        <f t="shared" si="2"/>
        <v>-7.9999999999999988E-2</v>
      </c>
      <c r="AA87" s="32"/>
    </row>
    <row r="88" spans="3:27" x14ac:dyDescent="0.35">
      <c r="C88" s="10" t="s">
        <v>37</v>
      </c>
      <c r="E88" s="4">
        <v>0.24000000000000002</v>
      </c>
      <c r="M88" s="4" t="s">
        <v>69</v>
      </c>
      <c r="N88" s="4">
        <v>4.2999999999999989</v>
      </c>
      <c r="O88" s="4">
        <v>3.8699999999999992</v>
      </c>
      <c r="V88" s="22" t="s">
        <v>69</v>
      </c>
      <c r="W88" s="31">
        <v>0.38</v>
      </c>
      <c r="X88" s="31">
        <v>0.22000000000000003</v>
      </c>
      <c r="Y88" s="32">
        <f t="shared" si="2"/>
        <v>-0.15999999999999998</v>
      </c>
      <c r="AA88" s="32"/>
    </row>
    <row r="89" spans="3:27" x14ac:dyDescent="0.35">
      <c r="C89" s="10" t="s">
        <v>99</v>
      </c>
      <c r="D89" s="4">
        <v>7.0000000000000007E-2</v>
      </c>
      <c r="E89" s="4">
        <v>0.15</v>
      </c>
      <c r="M89" s="4" t="s">
        <v>36</v>
      </c>
      <c r="N89" s="4">
        <v>5.2200000000000015</v>
      </c>
      <c r="O89" s="4">
        <v>2.5800000000000005</v>
      </c>
      <c r="V89" s="22" t="s">
        <v>58</v>
      </c>
      <c r="W89" s="31">
        <v>0.2</v>
      </c>
      <c r="X89" s="31">
        <v>0.19999999999999998</v>
      </c>
      <c r="Y89" s="32">
        <f t="shared" si="2"/>
        <v>0</v>
      </c>
      <c r="AA89" s="32"/>
    </row>
    <row r="90" spans="3:27" x14ac:dyDescent="0.35">
      <c r="C90" s="10" t="s">
        <v>54</v>
      </c>
      <c r="D90" s="4">
        <v>0.06</v>
      </c>
      <c r="E90" s="4">
        <v>0.14000000000000001</v>
      </c>
      <c r="M90" s="4" t="s">
        <v>33</v>
      </c>
      <c r="N90" s="4">
        <v>2.74</v>
      </c>
      <c r="O90" s="4">
        <v>3.4400000000000004</v>
      </c>
      <c r="V90" s="22" t="s">
        <v>74</v>
      </c>
      <c r="W90" s="31">
        <v>0.12</v>
      </c>
      <c r="X90" s="31">
        <v>0.19</v>
      </c>
      <c r="Y90" s="32">
        <f t="shared" si="2"/>
        <v>7.0000000000000007E-2</v>
      </c>
      <c r="AA90" s="32"/>
    </row>
    <row r="91" spans="3:27" x14ac:dyDescent="0.35">
      <c r="C91" s="10" t="s">
        <v>83</v>
      </c>
      <c r="D91" s="4">
        <v>0.06</v>
      </c>
      <c r="E91" s="4">
        <v>0.13</v>
      </c>
      <c r="M91" s="4" t="s">
        <v>64</v>
      </c>
      <c r="N91" s="4">
        <v>2.4900000000000007</v>
      </c>
      <c r="O91" s="4">
        <v>3.3700000000000006</v>
      </c>
      <c r="V91" s="22" t="s">
        <v>82</v>
      </c>
      <c r="W91" s="31">
        <v>0.16999999999999998</v>
      </c>
      <c r="X91" s="31">
        <v>0.16</v>
      </c>
      <c r="Y91" s="32">
        <f t="shared" si="2"/>
        <v>-9.9999999999999811E-3</v>
      </c>
      <c r="AA91" s="32"/>
    </row>
    <row r="92" spans="3:27" x14ac:dyDescent="0.35">
      <c r="C92" s="10" t="s">
        <v>65</v>
      </c>
      <c r="D92" s="4">
        <v>0.12</v>
      </c>
      <c r="E92" s="4">
        <v>0.06</v>
      </c>
      <c r="M92" s="4" t="s">
        <v>37</v>
      </c>
      <c r="N92" s="4">
        <v>0.80000000000000027</v>
      </c>
      <c r="O92" s="4">
        <v>4.6999999999999984</v>
      </c>
      <c r="V92" s="22" t="s">
        <v>90</v>
      </c>
      <c r="W92" s="31">
        <v>0.08</v>
      </c>
      <c r="X92" s="31">
        <v>0.15000000000000002</v>
      </c>
      <c r="Y92" s="32">
        <f t="shared" si="2"/>
        <v>7.0000000000000021E-2</v>
      </c>
      <c r="AA92" s="32"/>
    </row>
    <row r="93" spans="3:27" x14ac:dyDescent="0.35">
      <c r="C93" s="10" t="s">
        <v>33</v>
      </c>
      <c r="D93" s="4">
        <v>0.05</v>
      </c>
      <c r="E93" s="4">
        <v>0.13</v>
      </c>
      <c r="M93" s="4" t="s">
        <v>83</v>
      </c>
      <c r="N93" s="4">
        <v>2.5900000000000003</v>
      </c>
      <c r="O93" s="4">
        <v>2.7800000000000002</v>
      </c>
      <c r="V93" s="22" t="s">
        <v>92</v>
      </c>
      <c r="W93" s="31">
        <v>0.26</v>
      </c>
      <c r="X93" s="31">
        <v>0.15000000000000002</v>
      </c>
      <c r="Y93" s="32">
        <f t="shared" si="2"/>
        <v>-0.10999999999999999</v>
      </c>
      <c r="AA93" s="32"/>
    </row>
    <row r="94" spans="3:27" x14ac:dyDescent="0.35">
      <c r="C94" s="10" t="s">
        <v>104</v>
      </c>
      <c r="D94" s="4">
        <v>0.16999999999999998</v>
      </c>
      <c r="M94" s="4" t="s">
        <v>90</v>
      </c>
      <c r="N94" s="4">
        <v>2.7400000000000011</v>
      </c>
      <c r="O94" s="4">
        <v>2.4200000000000013</v>
      </c>
      <c r="V94" s="22" t="s">
        <v>65</v>
      </c>
      <c r="W94" s="31">
        <v>7.0000000000000007E-2</v>
      </c>
      <c r="X94" s="31">
        <v>0.13</v>
      </c>
      <c r="Y94" s="32">
        <f t="shared" si="2"/>
        <v>0.06</v>
      </c>
      <c r="AA94" s="32"/>
    </row>
    <row r="95" spans="3:27" x14ac:dyDescent="0.35">
      <c r="C95" s="10" t="s">
        <v>101</v>
      </c>
      <c r="D95" s="4">
        <v>0.06</v>
      </c>
      <c r="E95" s="4">
        <v>7.0000000000000007E-2</v>
      </c>
      <c r="M95" s="4" t="s">
        <v>43</v>
      </c>
      <c r="N95" s="4">
        <v>1.8900000000000008</v>
      </c>
      <c r="O95" s="4">
        <v>2.5000000000000013</v>
      </c>
      <c r="V95" s="22" t="s">
        <v>64</v>
      </c>
      <c r="W95" s="31">
        <v>0.31000000000000005</v>
      </c>
      <c r="X95" s="31">
        <v>0.12000000000000001</v>
      </c>
      <c r="Y95" s="32">
        <f t="shared" si="2"/>
        <v>-0.19000000000000006</v>
      </c>
      <c r="AA95" s="32"/>
    </row>
    <row r="96" spans="3:27" x14ac:dyDescent="0.35">
      <c r="C96" s="10" t="s">
        <v>90</v>
      </c>
      <c r="D96" s="4">
        <v>7.0000000000000007E-2</v>
      </c>
      <c r="E96" s="4">
        <v>0.06</v>
      </c>
      <c r="M96" s="4" t="s">
        <v>82</v>
      </c>
      <c r="N96" s="4">
        <v>1.8500000000000005</v>
      </c>
      <c r="O96" s="4">
        <v>2.0200000000000009</v>
      </c>
      <c r="V96" s="22" t="s">
        <v>33</v>
      </c>
      <c r="W96" s="31">
        <v>0.22999999999999998</v>
      </c>
      <c r="X96" s="31">
        <v>0.11</v>
      </c>
      <c r="Y96" s="32">
        <f t="shared" si="2"/>
        <v>-0.11999999999999998</v>
      </c>
      <c r="AA96" s="32"/>
    </row>
    <row r="97" spans="3:27" x14ac:dyDescent="0.35">
      <c r="C97" s="10" t="s">
        <v>84</v>
      </c>
      <c r="D97" s="4">
        <v>0.05</v>
      </c>
      <c r="E97" s="4">
        <v>0.05</v>
      </c>
      <c r="M97" s="4" t="s">
        <v>54</v>
      </c>
      <c r="N97" s="4">
        <v>1.4600000000000009</v>
      </c>
      <c r="O97" s="4">
        <v>2.3900000000000015</v>
      </c>
      <c r="V97" s="22" t="s">
        <v>36</v>
      </c>
      <c r="W97" s="31">
        <v>0.06</v>
      </c>
      <c r="X97" s="31">
        <v>0.08</v>
      </c>
      <c r="Y97" s="32">
        <f t="shared" si="2"/>
        <v>2.0000000000000004E-2</v>
      </c>
      <c r="AA97" s="32"/>
    </row>
    <row r="98" spans="3:27" x14ac:dyDescent="0.35">
      <c r="C98" s="10" t="s">
        <v>82</v>
      </c>
      <c r="E98" s="4">
        <v>0.1</v>
      </c>
      <c r="M98" s="4" t="s">
        <v>22</v>
      </c>
      <c r="N98" s="4">
        <v>1.4600000000000006</v>
      </c>
      <c r="O98" s="4">
        <v>2.1200000000000014</v>
      </c>
      <c r="V98" s="22" t="s">
        <v>89</v>
      </c>
      <c r="W98" s="31">
        <v>7.0000000000000007E-2</v>
      </c>
      <c r="X98" s="31">
        <v>0.08</v>
      </c>
      <c r="Y98" s="32">
        <f t="shared" si="2"/>
        <v>9.999999999999995E-3</v>
      </c>
      <c r="AA98" s="32"/>
    </row>
    <row r="99" spans="3:27" x14ac:dyDescent="0.35">
      <c r="C99" s="10" t="s">
        <v>69</v>
      </c>
      <c r="D99" s="4">
        <v>0.08</v>
      </c>
      <c r="M99" s="4" t="s">
        <v>65</v>
      </c>
      <c r="N99" s="4">
        <v>1.880000000000001</v>
      </c>
      <c r="O99" s="4">
        <v>1.2600000000000007</v>
      </c>
      <c r="V99" s="22" t="s">
        <v>63</v>
      </c>
      <c r="W99" s="31">
        <v>0</v>
      </c>
      <c r="X99" s="31">
        <v>0.08</v>
      </c>
      <c r="Y99" s="32">
        <f t="shared" si="2"/>
        <v>0.08</v>
      </c>
    </row>
    <row r="100" spans="3:27" x14ac:dyDescent="0.35">
      <c r="C100" s="10" t="s">
        <v>89</v>
      </c>
      <c r="D100" s="4">
        <v>0.05</v>
      </c>
      <c r="E100" s="4">
        <v>0.03</v>
      </c>
      <c r="M100" s="4" t="s">
        <v>51</v>
      </c>
      <c r="N100" s="4">
        <v>1.6200000000000008</v>
      </c>
      <c r="O100" s="4">
        <v>1.04</v>
      </c>
      <c r="V100" s="22" t="s">
        <v>83</v>
      </c>
      <c r="W100" s="31">
        <v>0</v>
      </c>
      <c r="X100" s="31">
        <v>0.08</v>
      </c>
      <c r="Y100" s="32">
        <f t="shared" si="2"/>
        <v>0.08</v>
      </c>
    </row>
    <row r="101" spans="3:27" x14ac:dyDescent="0.35">
      <c r="C101" s="4" t="s">
        <v>36</v>
      </c>
      <c r="D101" s="4">
        <v>7.0000000000000007E-2</v>
      </c>
      <c r="M101" s="4" t="s">
        <v>102</v>
      </c>
      <c r="N101" s="4">
        <v>1.1100000000000005</v>
      </c>
      <c r="O101" s="4">
        <v>0.8600000000000001</v>
      </c>
      <c r="V101" s="22" t="s">
        <v>101</v>
      </c>
      <c r="W101" s="31">
        <v>0.13</v>
      </c>
      <c r="X101" s="31">
        <v>7.0000000000000007E-2</v>
      </c>
      <c r="Y101" s="32">
        <f t="shared" si="2"/>
        <v>-0.06</v>
      </c>
    </row>
    <row r="102" spans="3:27" x14ac:dyDescent="0.35">
      <c r="C102" s="4" t="s">
        <v>22</v>
      </c>
      <c r="D102" s="4">
        <v>0.01</v>
      </c>
      <c r="E102" s="4">
        <v>0.06</v>
      </c>
      <c r="M102" s="4" t="s">
        <v>68</v>
      </c>
      <c r="N102" s="4">
        <v>1.2900000000000007</v>
      </c>
      <c r="O102" s="4">
        <v>0.5</v>
      </c>
      <c r="V102" s="22" t="s">
        <v>20</v>
      </c>
      <c r="W102" s="31">
        <v>0</v>
      </c>
      <c r="X102" s="31">
        <v>7.0000000000000007E-2</v>
      </c>
      <c r="Y102" s="32">
        <f t="shared" si="2"/>
        <v>7.0000000000000007E-2</v>
      </c>
    </row>
    <row r="103" spans="3:27" x14ac:dyDescent="0.35">
      <c r="C103" s="4" t="s">
        <v>47</v>
      </c>
      <c r="D103" s="4">
        <v>0.02</v>
      </c>
      <c r="E103" s="4">
        <v>0.02</v>
      </c>
      <c r="M103" s="4" t="s">
        <v>47</v>
      </c>
      <c r="N103" s="4">
        <v>0.70000000000000018</v>
      </c>
      <c r="O103" s="4">
        <v>1.0800000000000005</v>
      </c>
      <c r="V103" s="22" t="s">
        <v>54</v>
      </c>
      <c r="W103" s="31">
        <v>0.121</v>
      </c>
      <c r="X103" s="31">
        <v>0.05</v>
      </c>
      <c r="Y103" s="32">
        <f t="shared" ref="Y103:Y107" si="3">X103-W103</f>
        <v>-7.0999999999999994E-2</v>
      </c>
    </row>
    <row r="104" spans="3:27" x14ac:dyDescent="0.35">
      <c r="C104" s="4" t="s">
        <v>59</v>
      </c>
      <c r="D104" s="4">
        <v>0.04</v>
      </c>
      <c r="F104" s="10"/>
      <c r="M104" s="4" t="s">
        <v>89</v>
      </c>
      <c r="N104" s="4">
        <v>0.81000000000000028</v>
      </c>
      <c r="O104" s="4">
        <v>0.77000000000000013</v>
      </c>
      <c r="V104" s="22" t="s">
        <v>102</v>
      </c>
      <c r="W104" s="31">
        <v>7.0000000000000007E-2</v>
      </c>
      <c r="X104" s="31">
        <v>0.05</v>
      </c>
      <c r="Y104" s="32">
        <f t="shared" si="3"/>
        <v>-2.0000000000000004E-2</v>
      </c>
    </row>
    <row r="105" spans="3:27" x14ac:dyDescent="0.35">
      <c r="F105" s="10"/>
      <c r="M105" s="4" t="s">
        <v>84</v>
      </c>
      <c r="N105" s="4">
        <v>0.4</v>
      </c>
      <c r="O105" s="4">
        <v>0.79000000000000026</v>
      </c>
      <c r="V105" s="22" t="s">
        <v>22</v>
      </c>
      <c r="W105" s="31">
        <v>9.0000000000000011E-2</v>
      </c>
      <c r="X105" s="31">
        <v>0.02</v>
      </c>
      <c r="Y105" s="32">
        <f t="shared" si="3"/>
        <v>-7.0000000000000007E-2</v>
      </c>
    </row>
    <row r="106" spans="3:27" x14ac:dyDescent="0.35">
      <c r="F106" s="10"/>
      <c r="M106" s="4" t="s">
        <v>59</v>
      </c>
      <c r="N106" s="4">
        <v>0.41000000000000003</v>
      </c>
      <c r="O106" s="4">
        <v>0.56000000000000005</v>
      </c>
      <c r="V106" s="22" t="s">
        <v>37</v>
      </c>
      <c r="W106" s="31">
        <v>0.05</v>
      </c>
      <c r="X106" s="31">
        <v>0</v>
      </c>
      <c r="Y106" s="32">
        <f t="shared" si="3"/>
        <v>-0.05</v>
      </c>
    </row>
    <row r="107" spans="3:27" x14ac:dyDescent="0.35">
      <c r="F107" s="10"/>
      <c r="M107" s="4" t="s">
        <v>106</v>
      </c>
      <c r="N107" s="4">
        <v>0.66999999999999993</v>
      </c>
      <c r="O107" s="4">
        <v>0.29000000000000004</v>
      </c>
      <c r="V107" s="22" t="s">
        <v>43</v>
      </c>
      <c r="W107" s="31">
        <v>0.08</v>
      </c>
      <c r="X107" s="31">
        <v>0</v>
      </c>
      <c r="Y107" s="32">
        <f t="shared" si="3"/>
        <v>-0.08</v>
      </c>
    </row>
    <row r="108" spans="3:27" x14ac:dyDescent="0.35">
      <c r="F108" s="10"/>
      <c r="M108" s="4" t="s">
        <v>41</v>
      </c>
      <c r="N108" s="4">
        <v>0.45</v>
      </c>
      <c r="O108" s="4">
        <v>0.4</v>
      </c>
      <c r="V108" s="22" t="s">
        <v>47</v>
      </c>
      <c r="W108" s="31">
        <v>7.0000000000000007E-2</v>
      </c>
      <c r="X108" s="31">
        <v>0</v>
      </c>
      <c r="Y108" s="32">
        <f t="shared" ref="Y108" si="4">X108-W108</f>
        <v>-7.0000000000000007E-2</v>
      </c>
    </row>
    <row r="109" spans="3:27" x14ac:dyDescent="0.35">
      <c r="F109" s="10"/>
      <c r="M109" s="4" t="s">
        <v>63</v>
      </c>
      <c r="N109" s="4">
        <v>0.70000000000000018</v>
      </c>
      <c r="V109" s="22" t="s">
        <v>200</v>
      </c>
      <c r="W109" s="31">
        <v>0.06</v>
      </c>
      <c r="X109" s="31">
        <v>0</v>
      </c>
      <c r="Y109" s="32">
        <f t="shared" ref="Y109" si="5">X109-W109</f>
        <v>-0.06</v>
      </c>
    </row>
    <row r="110" spans="3:27" x14ac:dyDescent="0.35">
      <c r="F110" s="10"/>
      <c r="M110" s="4" t="s">
        <v>46</v>
      </c>
      <c r="O110" s="4">
        <v>0.70000000000000018</v>
      </c>
      <c r="V110" s="22" t="s">
        <v>199</v>
      </c>
      <c r="W110" s="31">
        <v>0.08</v>
      </c>
      <c r="X110" s="31">
        <v>0</v>
      </c>
      <c r="Y110" s="32">
        <f t="shared" ref="Y110" si="6">X110-W110</f>
        <v>-0.08</v>
      </c>
    </row>
    <row r="111" spans="3:27" x14ac:dyDescent="0.35">
      <c r="F111" s="10"/>
      <c r="M111" s="4" t="s">
        <v>57</v>
      </c>
      <c r="N111" s="4">
        <v>0.41000000000000003</v>
      </c>
      <c r="O111" s="4">
        <v>0.1</v>
      </c>
      <c r="V111" s="22" t="s">
        <v>51</v>
      </c>
      <c r="W111" s="31">
        <v>0.06</v>
      </c>
      <c r="X111" s="31">
        <v>0</v>
      </c>
      <c r="Y111" s="32">
        <f t="shared" ref="Y111" si="7">X111-W111</f>
        <v>-0.06</v>
      </c>
    </row>
    <row r="112" spans="3:27" x14ac:dyDescent="0.35">
      <c r="F112" s="10"/>
      <c r="M112" s="4" t="s">
        <v>45</v>
      </c>
      <c r="N112" s="4">
        <v>0.46000000000000008</v>
      </c>
      <c r="O112" s="4">
        <v>0.04</v>
      </c>
      <c r="V112" s="22" t="s">
        <v>59</v>
      </c>
      <c r="W112" s="31">
        <v>0.08</v>
      </c>
      <c r="X112" s="31">
        <v>0</v>
      </c>
      <c r="Y112" s="32">
        <f t="shared" ref="Y112:Y114" si="8">X112-W112</f>
        <v>-0.08</v>
      </c>
    </row>
    <row r="113" spans="6:25" x14ac:dyDescent="0.35">
      <c r="F113" s="10"/>
      <c r="M113" s="4" t="s">
        <v>67</v>
      </c>
      <c r="N113" s="4">
        <v>0.19</v>
      </c>
      <c r="O113" s="4">
        <v>0.22999999999999998</v>
      </c>
      <c r="V113" s="22" t="s">
        <v>67</v>
      </c>
      <c r="W113" s="31">
        <v>0.06</v>
      </c>
      <c r="X113" s="31">
        <v>0</v>
      </c>
      <c r="Y113" s="32">
        <f t="shared" si="8"/>
        <v>-0.06</v>
      </c>
    </row>
    <row r="114" spans="6:25" x14ac:dyDescent="0.35">
      <c r="F114" s="10"/>
      <c r="M114" s="4" t="s">
        <v>75</v>
      </c>
      <c r="N114" s="4">
        <v>0.15</v>
      </c>
      <c r="O114" s="4">
        <v>0.14000000000000001</v>
      </c>
      <c r="V114" s="22" t="s">
        <v>68</v>
      </c>
      <c r="W114" s="31">
        <v>0.06</v>
      </c>
      <c r="X114" s="31">
        <v>0</v>
      </c>
      <c r="Y114" s="32">
        <f t="shared" si="8"/>
        <v>-0.06</v>
      </c>
    </row>
    <row r="115" spans="6:25" x14ac:dyDescent="0.35">
      <c r="F115" s="10"/>
      <c r="M115" s="4" t="s">
        <v>114</v>
      </c>
      <c r="N115" s="4">
        <v>0.05</v>
      </c>
      <c r="O115" s="4">
        <v>0.21000000000000008</v>
      </c>
      <c r="V115" s="22" t="s">
        <v>151</v>
      </c>
      <c r="W115" s="31">
        <v>0.05</v>
      </c>
      <c r="X115" s="31">
        <v>0</v>
      </c>
      <c r="Y115" s="32">
        <f>X115-W115</f>
        <v>-0.05</v>
      </c>
    </row>
    <row r="116" spans="6:25" x14ac:dyDescent="0.35">
      <c r="F116" s="10"/>
      <c r="M116" s="4" t="s">
        <v>20</v>
      </c>
      <c r="O116" s="4">
        <v>7.0000000000000007E-2</v>
      </c>
    </row>
    <row r="117" spans="6:25" x14ac:dyDescent="0.35">
      <c r="F117" s="10"/>
      <c r="M117" s="4" t="s">
        <v>72</v>
      </c>
      <c r="O117" s="4">
        <v>0.03</v>
      </c>
    </row>
    <row r="118" spans="6:25" ht="21" x14ac:dyDescent="0.35">
      <c r="F118" s="10"/>
      <c r="V118" s="77" t="s">
        <v>186</v>
      </c>
      <c r="W118" s="77"/>
      <c r="X118" s="77"/>
      <c r="Y118" s="77"/>
    </row>
    <row r="119" spans="6:25" x14ac:dyDescent="0.35">
      <c r="F119" s="10"/>
      <c r="V119" s="34" t="s">
        <v>124</v>
      </c>
      <c r="W119" s="30" t="s">
        <v>341</v>
      </c>
      <c r="X119" s="30" t="s">
        <v>342</v>
      </c>
      <c r="Y119" s="23" t="s">
        <v>198</v>
      </c>
    </row>
    <row r="120" spans="6:25" x14ac:dyDescent="0.35">
      <c r="F120" s="10"/>
      <c r="V120" s="22" t="s">
        <v>78</v>
      </c>
      <c r="W120" s="31">
        <v>35.519999999999911</v>
      </c>
      <c r="X120" s="31">
        <v>68.559999999999889</v>
      </c>
      <c r="Y120" s="32">
        <f t="shared" ref="Y120:Y161" si="9">X120-W120</f>
        <v>33.039999999999978</v>
      </c>
    </row>
    <row r="121" spans="6:25" x14ac:dyDescent="0.35">
      <c r="F121" s="10"/>
      <c r="V121" s="22" t="s">
        <v>60</v>
      </c>
      <c r="W121" s="31">
        <v>35.719999999999878</v>
      </c>
      <c r="X121" s="31">
        <v>59.060000000000166</v>
      </c>
      <c r="Y121" s="32">
        <f t="shared" si="9"/>
        <v>23.340000000000288</v>
      </c>
    </row>
    <row r="122" spans="6:25" x14ac:dyDescent="0.35">
      <c r="F122" s="10"/>
      <c r="V122" s="22" t="s">
        <v>86</v>
      </c>
      <c r="W122" s="31">
        <v>26.959999999999919</v>
      </c>
      <c r="X122" s="31">
        <v>41.149999999999935</v>
      </c>
      <c r="Y122" s="32">
        <f t="shared" si="9"/>
        <v>14.190000000000015</v>
      </c>
    </row>
    <row r="123" spans="6:25" x14ac:dyDescent="0.35">
      <c r="F123" s="10"/>
      <c r="V123" s="22" t="s">
        <v>53</v>
      </c>
      <c r="W123" s="31">
        <v>8.7299999999999969</v>
      </c>
      <c r="X123" s="31">
        <v>22.419999999999963</v>
      </c>
      <c r="Y123" s="32">
        <f t="shared" si="9"/>
        <v>13.689999999999966</v>
      </c>
    </row>
    <row r="124" spans="6:25" x14ac:dyDescent="0.35">
      <c r="F124" s="10"/>
      <c r="V124" s="22" t="s">
        <v>49</v>
      </c>
      <c r="W124" s="31">
        <v>13.020000000000017</v>
      </c>
      <c r="X124" s="31">
        <v>19.089999999999989</v>
      </c>
      <c r="Y124" s="32">
        <f t="shared" si="9"/>
        <v>6.0699999999999719</v>
      </c>
    </row>
    <row r="125" spans="6:25" x14ac:dyDescent="0.35">
      <c r="V125" s="22" t="s">
        <v>97</v>
      </c>
      <c r="W125" s="31">
        <v>9.9200000000000035</v>
      </c>
      <c r="X125" s="31">
        <v>18.070000000000025</v>
      </c>
      <c r="Y125" s="32">
        <f t="shared" si="9"/>
        <v>8.1500000000000217</v>
      </c>
    </row>
    <row r="126" spans="6:25" x14ac:dyDescent="0.35">
      <c r="V126" s="22" t="s">
        <v>92</v>
      </c>
      <c r="W126" s="31">
        <v>10.020000000000001</v>
      </c>
      <c r="X126" s="31">
        <v>13.860000000000028</v>
      </c>
      <c r="Y126" s="32">
        <f t="shared" si="9"/>
        <v>3.8400000000000265</v>
      </c>
    </row>
    <row r="127" spans="6:25" x14ac:dyDescent="0.35">
      <c r="V127" s="22" t="s">
        <v>69</v>
      </c>
      <c r="W127" s="31">
        <v>7.5600000000000041</v>
      </c>
      <c r="X127" s="31">
        <v>13.710000000000019</v>
      </c>
      <c r="Y127" s="32">
        <f t="shared" si="9"/>
        <v>6.1500000000000146</v>
      </c>
    </row>
    <row r="128" spans="6:25" x14ac:dyDescent="0.35">
      <c r="V128" s="22" t="s">
        <v>99</v>
      </c>
      <c r="W128" s="31">
        <v>3.7499999999999996</v>
      </c>
      <c r="X128" s="31">
        <v>10.910000000000014</v>
      </c>
      <c r="Y128" s="32">
        <f t="shared" si="9"/>
        <v>7.1600000000000144</v>
      </c>
    </row>
    <row r="129" spans="22:25" x14ac:dyDescent="0.35">
      <c r="V129" s="22" t="s">
        <v>36</v>
      </c>
      <c r="W129" s="31">
        <v>6.4100000000000028</v>
      </c>
      <c r="X129" s="31">
        <v>9.4500000000000082</v>
      </c>
      <c r="Y129" s="32">
        <f t="shared" si="9"/>
        <v>3.0400000000000054</v>
      </c>
    </row>
    <row r="130" spans="22:25" x14ac:dyDescent="0.35">
      <c r="V130" s="22" t="s">
        <v>58</v>
      </c>
      <c r="W130" s="31">
        <v>5.8399999999999954</v>
      </c>
      <c r="X130" s="31">
        <v>9.3300000000000072</v>
      </c>
      <c r="Y130" s="32">
        <f t="shared" si="9"/>
        <v>3.4900000000000118</v>
      </c>
    </row>
    <row r="131" spans="22:25" x14ac:dyDescent="0.35">
      <c r="V131" s="22" t="s">
        <v>104</v>
      </c>
      <c r="W131" s="31">
        <v>11.980000000000011</v>
      </c>
      <c r="X131" s="31">
        <v>8.5000000000000089</v>
      </c>
      <c r="Y131" s="32">
        <f t="shared" si="9"/>
        <v>-3.4800000000000022</v>
      </c>
    </row>
    <row r="132" spans="22:25" x14ac:dyDescent="0.35">
      <c r="V132" s="22" t="s">
        <v>101</v>
      </c>
      <c r="W132" s="31">
        <v>8.28000000000001</v>
      </c>
      <c r="X132" s="31">
        <v>8.1300000000000097</v>
      </c>
      <c r="Y132" s="32">
        <f t="shared" si="9"/>
        <v>-0.15000000000000036</v>
      </c>
    </row>
    <row r="133" spans="22:25" x14ac:dyDescent="0.35">
      <c r="V133" s="22" t="s">
        <v>74</v>
      </c>
      <c r="W133" s="31">
        <v>3.4200000000000013</v>
      </c>
      <c r="X133" s="31">
        <v>6.2299999999999889</v>
      </c>
      <c r="Y133" s="32">
        <f t="shared" si="9"/>
        <v>2.8099999999999876</v>
      </c>
    </row>
    <row r="134" spans="22:25" x14ac:dyDescent="0.35">
      <c r="V134" s="22" t="s">
        <v>64</v>
      </c>
      <c r="W134" s="31">
        <v>1.9700000000000011</v>
      </c>
      <c r="X134" s="31">
        <v>5.6199999999999992</v>
      </c>
      <c r="Y134" s="32">
        <f t="shared" si="9"/>
        <v>3.6499999999999981</v>
      </c>
    </row>
    <row r="135" spans="22:25" x14ac:dyDescent="0.35">
      <c r="V135" s="22" t="s">
        <v>90</v>
      </c>
      <c r="W135" s="31">
        <v>2.5200000000000009</v>
      </c>
      <c r="X135" s="31">
        <v>5.2500000000000009</v>
      </c>
      <c r="Y135" s="32">
        <f t="shared" si="9"/>
        <v>2.73</v>
      </c>
    </row>
    <row r="136" spans="22:25" x14ac:dyDescent="0.35">
      <c r="V136" s="22" t="s">
        <v>199</v>
      </c>
      <c r="W136" s="31">
        <v>0.89999999999999991</v>
      </c>
      <c r="X136" s="31">
        <v>4.7500000000000027</v>
      </c>
      <c r="Y136" s="32">
        <f t="shared" si="9"/>
        <v>3.8500000000000028</v>
      </c>
    </row>
    <row r="137" spans="22:25" x14ac:dyDescent="0.35">
      <c r="V137" s="22" t="s">
        <v>33</v>
      </c>
      <c r="W137" s="31">
        <v>1.8300000000000007</v>
      </c>
      <c r="X137" s="31">
        <v>4.5999999999999996</v>
      </c>
      <c r="Y137" s="32">
        <f t="shared" si="9"/>
        <v>2.7699999999999987</v>
      </c>
    </row>
    <row r="138" spans="22:25" x14ac:dyDescent="0.35">
      <c r="V138" s="22" t="s">
        <v>82</v>
      </c>
      <c r="W138" s="31">
        <v>2.37</v>
      </c>
      <c r="X138" s="31">
        <v>4.3800000000000017</v>
      </c>
      <c r="Y138" s="32">
        <f t="shared" si="9"/>
        <v>2.0100000000000016</v>
      </c>
    </row>
    <row r="139" spans="22:25" x14ac:dyDescent="0.35">
      <c r="V139" s="22" t="s">
        <v>54</v>
      </c>
      <c r="W139" s="31">
        <v>1.8619999999999999</v>
      </c>
      <c r="X139" s="31">
        <v>4.0740000000000007</v>
      </c>
      <c r="Y139" s="32">
        <f t="shared" si="9"/>
        <v>2.2120000000000006</v>
      </c>
    </row>
    <row r="140" spans="22:25" x14ac:dyDescent="0.35">
      <c r="V140" s="22" t="s">
        <v>83</v>
      </c>
      <c r="W140" s="31">
        <v>1.6700000000000008</v>
      </c>
      <c r="X140" s="31">
        <v>2.6700000000000004</v>
      </c>
      <c r="Y140" s="32">
        <f t="shared" si="9"/>
        <v>0.99999999999999956</v>
      </c>
    </row>
    <row r="141" spans="22:25" x14ac:dyDescent="0.35">
      <c r="V141" s="22" t="s">
        <v>65</v>
      </c>
      <c r="W141" s="31">
        <v>1.5600000000000009</v>
      </c>
      <c r="X141" s="31">
        <v>2.4400000000000004</v>
      </c>
      <c r="Y141" s="32">
        <f t="shared" si="9"/>
        <v>0.87999999999999945</v>
      </c>
    </row>
    <row r="142" spans="22:25" x14ac:dyDescent="0.35">
      <c r="V142" s="22" t="s">
        <v>43</v>
      </c>
      <c r="W142" s="31">
        <v>0.89000000000000024</v>
      </c>
      <c r="X142" s="31">
        <v>2.0400000000000009</v>
      </c>
      <c r="Y142" s="32">
        <f t="shared" si="9"/>
        <v>1.1500000000000008</v>
      </c>
    </row>
    <row r="143" spans="22:25" x14ac:dyDescent="0.35">
      <c r="V143" s="22" t="s">
        <v>47</v>
      </c>
      <c r="W143" s="31">
        <v>0.58000000000000007</v>
      </c>
      <c r="X143" s="31">
        <v>1.8300000000000007</v>
      </c>
      <c r="Y143" s="32">
        <f t="shared" si="9"/>
        <v>1.2500000000000007</v>
      </c>
    </row>
    <row r="144" spans="22:25" x14ac:dyDescent="0.35">
      <c r="V144" s="22" t="s">
        <v>46</v>
      </c>
      <c r="W144" s="31">
        <v>0.97000000000000042</v>
      </c>
      <c r="X144" s="31">
        <v>1.7400000000000007</v>
      </c>
      <c r="Y144" s="32">
        <f t="shared" si="9"/>
        <v>0.77000000000000024</v>
      </c>
    </row>
    <row r="145" spans="22:25" x14ac:dyDescent="0.35">
      <c r="V145" s="22" t="s">
        <v>45</v>
      </c>
      <c r="W145" s="31">
        <v>0.08</v>
      </c>
      <c r="X145" s="31">
        <v>1.6300000000000003</v>
      </c>
      <c r="Y145" s="32">
        <f t="shared" si="9"/>
        <v>1.5500000000000003</v>
      </c>
    </row>
    <row r="146" spans="22:25" x14ac:dyDescent="0.35">
      <c r="V146" s="22" t="s">
        <v>89</v>
      </c>
      <c r="W146" s="31">
        <v>1.2500000000000002</v>
      </c>
      <c r="X146" s="31">
        <v>1.5700000000000007</v>
      </c>
      <c r="Y146" s="32">
        <f t="shared" si="9"/>
        <v>0.32000000000000051</v>
      </c>
    </row>
    <row r="147" spans="22:25" x14ac:dyDescent="0.35">
      <c r="V147" s="22" t="s">
        <v>51</v>
      </c>
      <c r="W147" s="31">
        <v>1.0900000000000005</v>
      </c>
      <c r="X147" s="31">
        <v>1.4100000000000004</v>
      </c>
      <c r="Y147" s="32">
        <f t="shared" si="9"/>
        <v>0.31999999999999984</v>
      </c>
    </row>
    <row r="148" spans="22:25" x14ac:dyDescent="0.35">
      <c r="V148" s="22" t="s">
        <v>37</v>
      </c>
      <c r="W148" s="31">
        <v>0.18000000000000002</v>
      </c>
      <c r="X148" s="31">
        <v>1.3300000000000005</v>
      </c>
      <c r="Y148" s="32">
        <f t="shared" si="9"/>
        <v>1.1500000000000006</v>
      </c>
    </row>
    <row r="149" spans="22:25" x14ac:dyDescent="0.35">
      <c r="V149" s="22" t="s">
        <v>200</v>
      </c>
      <c r="W149" s="31">
        <v>0.04</v>
      </c>
      <c r="X149" s="31">
        <v>1.3000000000000005</v>
      </c>
      <c r="Y149" s="32">
        <f t="shared" si="9"/>
        <v>1.2600000000000005</v>
      </c>
    </row>
    <row r="150" spans="22:25" x14ac:dyDescent="0.35">
      <c r="V150" s="22" t="s">
        <v>151</v>
      </c>
      <c r="W150" s="31">
        <v>0</v>
      </c>
      <c r="X150" s="31">
        <v>0.99000000000000021</v>
      </c>
      <c r="Y150" s="32">
        <f t="shared" si="9"/>
        <v>0.99000000000000021</v>
      </c>
    </row>
    <row r="151" spans="22:25" x14ac:dyDescent="0.35">
      <c r="V151" s="22" t="s">
        <v>32</v>
      </c>
      <c r="W151" s="31">
        <v>0</v>
      </c>
      <c r="X151" s="31">
        <v>0.93</v>
      </c>
      <c r="Y151" s="32">
        <f t="shared" si="9"/>
        <v>0.93</v>
      </c>
    </row>
    <row r="152" spans="22:25" x14ac:dyDescent="0.35">
      <c r="V152" s="22" t="s">
        <v>59</v>
      </c>
      <c r="W152" s="31">
        <v>0.61</v>
      </c>
      <c r="X152" s="31">
        <v>0.93</v>
      </c>
      <c r="Y152" s="32">
        <f t="shared" si="9"/>
        <v>0.32000000000000006</v>
      </c>
    </row>
    <row r="153" spans="22:25" x14ac:dyDescent="0.35">
      <c r="V153" s="22" t="s">
        <v>84</v>
      </c>
      <c r="W153" s="31">
        <v>0.27</v>
      </c>
      <c r="X153" s="31">
        <v>0.82</v>
      </c>
      <c r="Y153" s="32">
        <f t="shared" si="9"/>
        <v>0.54999999999999993</v>
      </c>
    </row>
    <row r="154" spans="22:25" x14ac:dyDescent="0.35">
      <c r="V154" s="22" t="s">
        <v>102</v>
      </c>
      <c r="W154" s="31">
        <v>0.12</v>
      </c>
      <c r="X154" s="31">
        <v>0.67000000000000015</v>
      </c>
      <c r="Y154" s="32">
        <f t="shared" si="9"/>
        <v>0.55000000000000016</v>
      </c>
    </row>
    <row r="155" spans="22:25" x14ac:dyDescent="0.35">
      <c r="V155" s="22" t="s">
        <v>75</v>
      </c>
      <c r="W155" s="31">
        <v>0.25</v>
      </c>
      <c r="X155" s="31">
        <v>0.57000000000000006</v>
      </c>
      <c r="Y155" s="32">
        <f t="shared" si="9"/>
        <v>0.32000000000000006</v>
      </c>
    </row>
    <row r="156" spans="22:25" x14ac:dyDescent="0.35">
      <c r="V156" s="22" t="s">
        <v>68</v>
      </c>
      <c r="W156" s="31">
        <v>0.21000000000000002</v>
      </c>
      <c r="X156" s="31">
        <v>0.5</v>
      </c>
      <c r="Y156" s="32">
        <f t="shared" si="9"/>
        <v>0.28999999999999998</v>
      </c>
    </row>
    <row r="157" spans="22:25" x14ac:dyDescent="0.35">
      <c r="V157" s="22" t="s">
        <v>22</v>
      </c>
      <c r="W157" s="31">
        <v>0</v>
      </c>
      <c r="X157" s="31">
        <v>0.4760000000000002</v>
      </c>
      <c r="Y157" s="32">
        <f t="shared" si="9"/>
        <v>0.4760000000000002</v>
      </c>
    </row>
    <row r="158" spans="22:25" x14ac:dyDescent="0.35">
      <c r="V158" s="22" t="s">
        <v>63</v>
      </c>
      <c r="W158" s="31">
        <v>0</v>
      </c>
      <c r="X158" s="31">
        <v>0.41000000000000003</v>
      </c>
      <c r="Y158" s="32">
        <f t="shared" si="9"/>
        <v>0.41000000000000003</v>
      </c>
    </row>
    <row r="159" spans="22:25" x14ac:dyDescent="0.35">
      <c r="V159" s="22" t="s">
        <v>67</v>
      </c>
      <c r="W159" s="31">
        <v>0.18</v>
      </c>
      <c r="X159" s="31">
        <v>0.38</v>
      </c>
      <c r="Y159" s="32">
        <f t="shared" si="9"/>
        <v>0.2</v>
      </c>
    </row>
    <row r="160" spans="22:25" x14ac:dyDescent="0.35">
      <c r="V160" s="22" t="s">
        <v>41</v>
      </c>
      <c r="W160" s="31">
        <v>7.0000000000000007E-2</v>
      </c>
      <c r="X160" s="31">
        <v>0.31000000000000005</v>
      </c>
      <c r="Y160" s="32">
        <f t="shared" si="9"/>
        <v>0.24000000000000005</v>
      </c>
    </row>
    <row r="161" spans="22:25" x14ac:dyDescent="0.35">
      <c r="V161" s="22" t="s">
        <v>106</v>
      </c>
      <c r="W161" s="31">
        <v>0.33</v>
      </c>
      <c r="X161" s="31">
        <v>0.31</v>
      </c>
      <c r="Y161" s="32">
        <f t="shared" si="9"/>
        <v>-2.0000000000000018E-2</v>
      </c>
    </row>
    <row r="162" spans="22:25" x14ac:dyDescent="0.35">
      <c r="V162" s="22" t="s">
        <v>20</v>
      </c>
      <c r="W162" s="31">
        <v>0</v>
      </c>
      <c r="X162" s="31">
        <v>0.29000000000000004</v>
      </c>
      <c r="Y162" s="32">
        <f t="shared" ref="Y162" si="10">X162-W162</f>
        <v>0.29000000000000004</v>
      </c>
    </row>
    <row r="163" spans="22:25" x14ac:dyDescent="0.35">
      <c r="V163" s="22" t="s">
        <v>201</v>
      </c>
      <c r="W163" s="31">
        <v>0.12</v>
      </c>
      <c r="X163" s="31">
        <v>0.28000000000000003</v>
      </c>
      <c r="Y163" s="32">
        <f t="shared" ref="Y163" si="11">X163-W163</f>
        <v>0.16000000000000003</v>
      </c>
    </row>
    <row r="164" spans="22:25" x14ac:dyDescent="0.35">
      <c r="V164" s="22" t="s">
        <v>214</v>
      </c>
      <c r="W164" s="31">
        <v>0</v>
      </c>
      <c r="X164" s="31">
        <v>0.18</v>
      </c>
      <c r="Y164" s="32">
        <f>X164-W164</f>
        <v>0.18</v>
      </c>
    </row>
    <row r="165" spans="22:25" x14ac:dyDescent="0.35">
      <c r="V165" s="22" t="s">
        <v>112</v>
      </c>
      <c r="W165" s="31">
        <v>0</v>
      </c>
      <c r="X165" s="31">
        <v>0.08</v>
      </c>
      <c r="Y165" s="32">
        <f>X165-W165</f>
        <v>0.08</v>
      </c>
    </row>
    <row r="166" spans="22:25" x14ac:dyDescent="0.35">
      <c r="V166" s="22" t="s">
        <v>387</v>
      </c>
      <c r="W166" s="31">
        <v>0</v>
      </c>
      <c r="X166" s="31">
        <v>0</v>
      </c>
      <c r="Y166" s="32">
        <f>X166-W166</f>
        <v>0</v>
      </c>
    </row>
    <row r="167" spans="22:25" x14ac:dyDescent="0.35">
      <c r="V167" s="22" t="s">
        <v>204</v>
      </c>
      <c r="W167" s="31">
        <v>0.14000000000000001</v>
      </c>
      <c r="X167" s="31">
        <v>0</v>
      </c>
      <c r="Y167" s="32">
        <f>X167-W167</f>
        <v>-0.14000000000000001</v>
      </c>
    </row>
  </sheetData>
  <mergeCells count="5">
    <mergeCell ref="V5:X5"/>
    <mergeCell ref="V34:Y34"/>
    <mergeCell ref="V54:Y54"/>
    <mergeCell ref="V118:Y118"/>
    <mergeCell ref="V79:Y79"/>
  </mergeCells>
  <phoneticPr fontId="27" type="noConversion"/>
  <conditionalFormatting sqref="V81:V115">
    <cfRule type="duplicateValues" dxfId="1" priority="40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5" sqref="B5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130</v>
      </c>
      <c r="C7" s="79" t="s">
        <v>167</v>
      </c>
      <c r="D7" s="80"/>
      <c r="E7" s="80"/>
      <c r="F7" s="80"/>
    </row>
    <row r="8" spans="1:6" x14ac:dyDescent="0.35">
      <c r="A8" s="7" t="s">
        <v>131</v>
      </c>
      <c r="B8" s="7" t="s">
        <v>6</v>
      </c>
      <c r="C8" s="7" t="s">
        <v>133</v>
      </c>
      <c r="D8" s="8" t="s">
        <v>132</v>
      </c>
      <c r="E8" s="7"/>
    </row>
    <row r="9" spans="1:6" x14ac:dyDescent="0.35">
      <c r="A9" s="22" t="s">
        <v>195</v>
      </c>
      <c r="B9" s="22" t="s">
        <v>90</v>
      </c>
      <c r="C9" s="24">
        <v>1</v>
      </c>
      <c r="D9" s="31">
        <v>0.02</v>
      </c>
    </row>
    <row r="10" spans="1:6" x14ac:dyDescent="0.35">
      <c r="A10" s="22" t="s">
        <v>16</v>
      </c>
      <c r="B10" s="22" t="s">
        <v>15</v>
      </c>
      <c r="C10" s="24">
        <v>1</v>
      </c>
      <c r="D10" s="31">
        <v>0.06</v>
      </c>
    </row>
    <row r="11" spans="1:6" x14ac:dyDescent="0.35">
      <c r="A11" s="22" t="s">
        <v>195</v>
      </c>
      <c r="B11" s="22" t="s">
        <v>39</v>
      </c>
      <c r="C11" s="24">
        <v>1</v>
      </c>
      <c r="D11" s="31">
        <v>7.0000000000000007E-2</v>
      </c>
    </row>
    <row r="12" spans="1:6" x14ac:dyDescent="0.35">
      <c r="A12" s="22" t="s">
        <v>197</v>
      </c>
      <c r="B12" s="22" t="s">
        <v>512</v>
      </c>
      <c r="C12" s="24">
        <v>1</v>
      </c>
      <c r="D12" s="31">
        <v>7.0000000000000007E-2</v>
      </c>
    </row>
    <row r="13" spans="1:6" x14ac:dyDescent="0.35">
      <c r="A13" s="22" t="s">
        <v>196</v>
      </c>
      <c r="B13" s="22" t="s">
        <v>513</v>
      </c>
      <c r="C13" s="24">
        <v>1</v>
      </c>
      <c r="D13" s="31">
        <v>0.08</v>
      </c>
    </row>
    <row r="14" spans="1:6" x14ac:dyDescent="0.35">
      <c r="A14" s="22" t="s">
        <v>61</v>
      </c>
      <c r="B14" s="22" t="s">
        <v>91</v>
      </c>
      <c r="C14" s="24">
        <v>2</v>
      </c>
      <c r="D14" s="31">
        <v>0.11</v>
      </c>
    </row>
    <row r="15" spans="1:6" x14ac:dyDescent="0.35">
      <c r="A15" s="22" t="s">
        <v>197</v>
      </c>
      <c r="B15" s="22" t="s">
        <v>72</v>
      </c>
      <c r="C15" s="24">
        <v>2</v>
      </c>
      <c r="D15" s="31">
        <v>0.11</v>
      </c>
    </row>
    <row r="16" spans="1:6" x14ac:dyDescent="0.35">
      <c r="A16" s="22" t="s">
        <v>19</v>
      </c>
      <c r="B16" s="22" t="s">
        <v>40</v>
      </c>
      <c r="C16" s="24">
        <v>2</v>
      </c>
      <c r="D16" s="31">
        <v>0.15000000000000002</v>
      </c>
    </row>
    <row r="17" spans="1:4" x14ac:dyDescent="0.35">
      <c r="A17" s="22" t="s">
        <v>19</v>
      </c>
      <c r="B17" s="22" t="s">
        <v>48</v>
      </c>
      <c r="C17" s="24">
        <v>2</v>
      </c>
      <c r="D17" s="31">
        <v>0.16</v>
      </c>
    </row>
    <row r="18" spans="1:4" x14ac:dyDescent="0.35">
      <c r="A18" s="22" t="s">
        <v>21</v>
      </c>
      <c r="B18" s="22" t="s">
        <v>102</v>
      </c>
      <c r="C18" s="24">
        <v>3</v>
      </c>
      <c r="D18" s="31">
        <v>0.18</v>
      </c>
    </row>
    <row r="19" spans="1:4" x14ac:dyDescent="0.35">
      <c r="A19" s="22" t="s">
        <v>203</v>
      </c>
      <c r="B19" s="22" t="s">
        <v>194</v>
      </c>
      <c r="C19" s="24">
        <v>3</v>
      </c>
      <c r="D19" s="31">
        <v>0.24</v>
      </c>
    </row>
    <row r="20" spans="1:4" x14ac:dyDescent="0.35">
      <c r="A20" s="22" t="s">
        <v>195</v>
      </c>
      <c r="B20" s="22" t="s">
        <v>77</v>
      </c>
      <c r="C20" s="24">
        <v>4</v>
      </c>
      <c r="D20" s="31">
        <v>0.27</v>
      </c>
    </row>
    <row r="21" spans="1:4" x14ac:dyDescent="0.35">
      <c r="A21" s="22" t="s">
        <v>19</v>
      </c>
      <c r="B21" s="22" t="s">
        <v>18</v>
      </c>
      <c r="C21" s="24">
        <v>4</v>
      </c>
      <c r="D21" s="31">
        <v>0.28000000000000003</v>
      </c>
    </row>
    <row r="22" spans="1:4" x14ac:dyDescent="0.35">
      <c r="A22" s="22" t="s">
        <v>44</v>
      </c>
      <c r="B22" s="22" t="s">
        <v>81</v>
      </c>
      <c r="C22" s="24">
        <v>4</v>
      </c>
      <c r="D22" s="31">
        <v>0.30000000000000004</v>
      </c>
    </row>
    <row r="23" spans="1:4" x14ac:dyDescent="0.35">
      <c r="A23" s="22" t="s">
        <v>21</v>
      </c>
      <c r="B23" s="22" t="s">
        <v>96</v>
      </c>
      <c r="C23" s="24">
        <v>6</v>
      </c>
      <c r="D23" s="31">
        <v>0.38</v>
      </c>
    </row>
    <row r="24" spans="1:4" x14ac:dyDescent="0.35">
      <c r="A24" s="22" t="s">
        <v>32</v>
      </c>
      <c r="B24" s="22" t="s">
        <v>100</v>
      </c>
      <c r="C24" s="24">
        <v>7</v>
      </c>
      <c r="D24" s="31">
        <v>0.53</v>
      </c>
    </row>
    <row r="25" spans="1:4" x14ac:dyDescent="0.35">
      <c r="A25" s="22" t="s">
        <v>195</v>
      </c>
      <c r="B25" s="22" t="s">
        <v>54</v>
      </c>
      <c r="C25" s="24">
        <v>9</v>
      </c>
      <c r="D25" s="31">
        <v>0.54</v>
      </c>
    </row>
    <row r="26" spans="1:4" x14ac:dyDescent="0.35">
      <c r="A26" s="22" t="s">
        <v>195</v>
      </c>
      <c r="B26" s="22" t="s">
        <v>65</v>
      </c>
      <c r="C26" s="24">
        <v>14</v>
      </c>
      <c r="D26" s="31">
        <v>0.90000000000000036</v>
      </c>
    </row>
    <row r="27" spans="1:4" x14ac:dyDescent="0.35">
      <c r="A27" s="22" t="s">
        <v>197</v>
      </c>
      <c r="B27" s="22" t="s">
        <v>91</v>
      </c>
      <c r="C27" s="24">
        <v>12</v>
      </c>
      <c r="D27" s="31">
        <v>0.92999999999999994</v>
      </c>
    </row>
    <row r="28" spans="1:4" x14ac:dyDescent="0.35">
      <c r="A28" s="22" t="s">
        <v>19</v>
      </c>
      <c r="B28" s="22" t="s">
        <v>71</v>
      </c>
      <c r="C28" s="24">
        <v>15</v>
      </c>
      <c r="D28" s="31">
        <v>1.0700000000000003</v>
      </c>
    </row>
    <row r="29" spans="1:4" x14ac:dyDescent="0.35">
      <c r="A29" s="22" t="s">
        <v>24</v>
      </c>
      <c r="B29" s="22" t="s">
        <v>24</v>
      </c>
      <c r="C29" s="24">
        <v>38</v>
      </c>
      <c r="D29" s="31">
        <v>2.5700000000000007</v>
      </c>
    </row>
    <row r="30" spans="1:4" x14ac:dyDescent="0.35">
      <c r="A30" s="22" t="s">
        <v>21</v>
      </c>
      <c r="B30" s="22" t="s">
        <v>94</v>
      </c>
      <c r="C30" s="24">
        <v>48</v>
      </c>
      <c r="D30" s="31">
        <v>3.72</v>
      </c>
    </row>
    <row r="31" spans="1:4" x14ac:dyDescent="0.35">
      <c r="A31" s="22" t="s">
        <v>42</v>
      </c>
      <c r="B31" s="22" t="s">
        <v>106</v>
      </c>
      <c r="C31" s="24">
        <v>85</v>
      </c>
      <c r="D31" s="31">
        <v>6.36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hidden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2"/>
      <c r="G7" s="62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192</v>
      </c>
      <c r="AI13" s="29"/>
      <c r="AJ13" s="29"/>
      <c r="AK13" s="29" t="s">
        <v>193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3"/>
      <c r="AG14" s="29"/>
      <c r="AH14" s="29" t="s">
        <v>6</v>
      </c>
      <c r="AI14" s="29" t="s">
        <v>9</v>
      </c>
      <c r="AJ14" s="29"/>
      <c r="AK14" s="29" t="s">
        <v>6</v>
      </c>
      <c r="AL14" s="29" t="s">
        <v>9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3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Pacific Basin</v>
      </c>
      <c r="AI15" s="29">
        <f t="shared" ref="AI15:AI42" si="0">SUMIFS($L$36:$L$204,$I$36:$I$204,AH15)</f>
        <v>1.7800000000000005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4">
        <f>SUMIFS($W$36:$W$232,$P$36:$P$232,AK15)</f>
        <v>1.9413360849999999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3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China</v>
      </c>
      <c r="AI16" s="29">
        <f t="shared" si="0"/>
        <v>1.6100000000000008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4">
        <f t="shared" ref="AL16:AL32" si="1">SUMIFS($W$36:$W$232,$P$36:$P$232,AK16)</f>
        <v>1.4074081749999998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3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Japan</v>
      </c>
      <c r="AI17" s="29">
        <f t="shared" si="0"/>
        <v>1.2100000000000006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4">
        <f t="shared" si="1"/>
        <v>1.21153358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3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South Korea</v>
      </c>
      <c r="AI18" s="29">
        <f t="shared" si="0"/>
        <v>0.69000000000000017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4">
        <f t="shared" si="1"/>
        <v>0.40499494499999994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3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Taiwan</v>
      </c>
      <c r="AI19" s="29">
        <f t="shared" si="0"/>
        <v>0.45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4">
        <f t="shared" si="1"/>
        <v>0.38897500000000002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3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India</v>
      </c>
      <c r="AI20" s="29">
        <f t="shared" si="0"/>
        <v>0.4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4">
        <f t="shared" si="1"/>
        <v>0.33816707000000001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3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Europe</v>
      </c>
      <c r="AI21" s="29">
        <f t="shared" si="0"/>
        <v>0.30000000000000004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Indonesia</v>
      </c>
      <c r="AL21" s="64">
        <f t="shared" si="1"/>
        <v>0.31467507500000003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3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France</v>
      </c>
      <c r="AI22" s="29">
        <f t="shared" si="0"/>
        <v>0.19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Algeria</v>
      </c>
      <c r="AL22" s="64">
        <f t="shared" si="1"/>
        <v>0.25161056500000001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3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Spain</v>
      </c>
      <c r="AI23" s="29">
        <f t="shared" si="0"/>
        <v>0.16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Papua New Guinea</v>
      </c>
      <c r="AL23" s="64">
        <f t="shared" si="1"/>
        <v>0.233366455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3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Egypt</v>
      </c>
      <c r="AI24" s="29">
        <f t="shared" si="0"/>
        <v>0.15000000000000002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Norway</v>
      </c>
      <c r="AL24" s="64">
        <f t="shared" si="1"/>
        <v>0.20639634000000001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3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Singapore</v>
      </c>
      <c r="AI25" s="29">
        <f t="shared" si="0"/>
        <v>0.15000000000000002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Russia</v>
      </c>
      <c r="AL25" s="64">
        <f t="shared" si="1"/>
        <v>0.195621555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3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Thailand</v>
      </c>
      <c r="AI26" s="29">
        <f t="shared" si="0"/>
        <v>0.14000000000000001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Oman</v>
      </c>
      <c r="AL26" s="64">
        <f t="shared" si="1"/>
        <v>0.19241443999999996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3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Bangladesh</v>
      </c>
      <c r="AI27" s="29">
        <f t="shared" si="0"/>
        <v>0.14000000000000001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UAE</v>
      </c>
      <c r="AL27" s="64">
        <f t="shared" si="1"/>
        <v>0.18269697499999998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3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Netherlands</v>
      </c>
      <c r="AI28" s="29">
        <f t="shared" si="0"/>
        <v>0.12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Brunei</v>
      </c>
      <c r="AL28" s="64">
        <f t="shared" si="1"/>
        <v>0.134746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3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Malaysia</v>
      </c>
      <c r="AI29" s="29">
        <f t="shared" si="0"/>
        <v>0.1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Mozambique</v>
      </c>
      <c r="AL29" s="64">
        <f t="shared" si="1"/>
        <v>7.7429999999999999E-2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Italy</v>
      </c>
      <c r="AI30" s="29">
        <f t="shared" si="0"/>
        <v>0.09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Trinidad</v>
      </c>
      <c r="AL30" s="64">
        <f t="shared" si="1"/>
        <v>7.7162999999999995E-2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Poland</v>
      </c>
      <c r="AI31" s="29">
        <f t="shared" si="0"/>
        <v>0.09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Cameroon</v>
      </c>
      <c r="AL31" s="64">
        <f t="shared" si="1"/>
        <v>7.7162999999999995E-2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Mexico</v>
      </c>
      <c r="AI32" s="2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Angola</v>
      </c>
      <c r="AL32" s="64">
        <f t="shared" si="1"/>
        <v>7.14225E-2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Portugal</v>
      </c>
      <c r="AI33" s="29">
        <f t="shared" si="0"/>
        <v>0.08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190</v>
      </c>
      <c r="O34" s="43" t="s">
        <v>142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Croatia</v>
      </c>
      <c r="AI34" s="29">
        <f t="shared" si="0"/>
        <v>0.08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120</v>
      </c>
      <c r="C35" s="13" t="s">
        <v>121</v>
      </c>
      <c r="D35" s="12" t="s">
        <v>113</v>
      </c>
      <c r="E35" s="14" t="s">
        <v>1</v>
      </c>
      <c r="F35" s="14" t="s">
        <v>122</v>
      </c>
      <c r="G35" s="15" t="s">
        <v>117</v>
      </c>
      <c r="H35" s="16" t="s">
        <v>123</v>
      </c>
      <c r="I35" s="17" t="s">
        <v>124</v>
      </c>
      <c r="J35" s="12" t="s">
        <v>125</v>
      </c>
      <c r="K35" s="15" t="s">
        <v>118</v>
      </c>
      <c r="L35" s="36" t="s">
        <v>134</v>
      </c>
      <c r="O35" s="44" t="s">
        <v>5</v>
      </c>
      <c r="P35" s="44" t="s">
        <v>6</v>
      </c>
      <c r="Q35" s="45" t="s">
        <v>0</v>
      </c>
      <c r="R35" s="44" t="s">
        <v>7</v>
      </c>
      <c r="S35" s="45" t="s">
        <v>202</v>
      </c>
      <c r="T35" s="45" t="s">
        <v>8</v>
      </c>
      <c r="U35" s="45" t="s">
        <v>10</v>
      </c>
      <c r="V35" s="45" t="s">
        <v>11</v>
      </c>
      <c r="W35" s="68" t="s">
        <v>9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United Kingdom</v>
      </c>
      <c r="AI35" s="29">
        <f t="shared" si="0"/>
        <v>0.08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196</v>
      </c>
      <c r="C36" s="37" t="s">
        <v>92</v>
      </c>
      <c r="D36" s="37" t="s">
        <v>359</v>
      </c>
      <c r="E36" s="19" t="s">
        <v>388</v>
      </c>
      <c r="F36" s="38">
        <v>9872999</v>
      </c>
      <c r="G36" s="39">
        <v>45491</v>
      </c>
      <c r="H36" s="40" t="s">
        <v>21</v>
      </c>
      <c r="I36" s="41" t="s">
        <v>20</v>
      </c>
      <c r="J36" s="37" t="s">
        <v>320</v>
      </c>
      <c r="K36" s="65">
        <v>45502</v>
      </c>
      <c r="L36" s="38">
        <v>7.0000000000000007E-2</v>
      </c>
      <c r="O36" s="56" t="s">
        <v>93</v>
      </c>
      <c r="P36" s="56" t="s">
        <v>94</v>
      </c>
      <c r="Q36" s="57">
        <v>9307176</v>
      </c>
      <c r="R36" s="56" t="s">
        <v>417</v>
      </c>
      <c r="S36" s="72">
        <v>45508</v>
      </c>
      <c r="T36" s="59" t="s">
        <v>138</v>
      </c>
      <c r="U36" s="57" t="s">
        <v>138</v>
      </c>
      <c r="V36" s="61" t="s">
        <v>21</v>
      </c>
      <c r="W36" s="67">
        <v>6.4524999999999999E-2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Chile</v>
      </c>
      <c r="AI36" s="29">
        <f t="shared" si="0"/>
        <v>0.08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24</v>
      </c>
      <c r="C37" s="37" t="s">
        <v>24</v>
      </c>
      <c r="D37" s="37" t="s">
        <v>29</v>
      </c>
      <c r="E37" s="19" t="s">
        <v>324</v>
      </c>
      <c r="F37" s="38">
        <v>9672818</v>
      </c>
      <c r="G37" s="39">
        <v>45496</v>
      </c>
      <c r="H37" s="40" t="s">
        <v>61</v>
      </c>
      <c r="I37" s="41" t="s">
        <v>78</v>
      </c>
      <c r="J37" s="37" t="s">
        <v>3</v>
      </c>
      <c r="K37" s="65">
        <v>45505</v>
      </c>
      <c r="L37" s="38">
        <v>7.0000000000000007E-2</v>
      </c>
      <c r="O37" s="56" t="s">
        <v>93</v>
      </c>
      <c r="P37" s="56" t="s">
        <v>94</v>
      </c>
      <c r="Q37" s="57">
        <v>9372743</v>
      </c>
      <c r="R37" s="56" t="s">
        <v>518</v>
      </c>
      <c r="S37" s="72">
        <v>45507</v>
      </c>
      <c r="T37" s="59" t="s">
        <v>137</v>
      </c>
      <c r="U37" s="57" t="s">
        <v>137</v>
      </c>
      <c r="V37" s="61" t="s">
        <v>21</v>
      </c>
      <c r="W37" s="67">
        <v>0.11716849999999999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Philippines</v>
      </c>
      <c r="AI37" s="29">
        <f t="shared" si="0"/>
        <v>7.0000000000000007E-2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24</v>
      </c>
      <c r="C38" s="37" t="s">
        <v>24</v>
      </c>
      <c r="D38" s="37" t="s">
        <v>30</v>
      </c>
      <c r="E38" s="19" t="s">
        <v>389</v>
      </c>
      <c r="F38" s="38">
        <v>9321653</v>
      </c>
      <c r="G38" s="39">
        <v>45483</v>
      </c>
      <c r="H38" s="40" t="s">
        <v>195</v>
      </c>
      <c r="I38" s="41" t="s">
        <v>65</v>
      </c>
      <c r="J38" s="37" t="s">
        <v>390</v>
      </c>
      <c r="K38" s="65">
        <v>45504</v>
      </c>
      <c r="L38" s="38">
        <v>0.06</v>
      </c>
      <c r="O38" s="56" t="s">
        <v>93</v>
      </c>
      <c r="P38" s="56" t="s">
        <v>94</v>
      </c>
      <c r="Q38" s="57">
        <v>9324435</v>
      </c>
      <c r="R38" s="56" t="s">
        <v>492</v>
      </c>
      <c r="S38" s="72">
        <v>45502</v>
      </c>
      <c r="T38" s="59" t="s">
        <v>136</v>
      </c>
      <c r="U38" s="57" t="s">
        <v>136</v>
      </c>
      <c r="V38" s="61" t="s">
        <v>21</v>
      </c>
      <c r="W38" s="67">
        <v>6.4836500000000005E-2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Belgium</v>
      </c>
      <c r="AI38" s="29">
        <f t="shared" si="0"/>
        <v>0.06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24</v>
      </c>
      <c r="C39" s="37" t="s">
        <v>24</v>
      </c>
      <c r="D39" s="37" t="s">
        <v>30</v>
      </c>
      <c r="E39" s="19" t="s">
        <v>391</v>
      </c>
      <c r="F39" s="38">
        <v>9331646</v>
      </c>
      <c r="G39" s="39">
        <v>45493</v>
      </c>
      <c r="H39" s="40" t="s">
        <v>195</v>
      </c>
      <c r="I39" s="41" t="s">
        <v>65</v>
      </c>
      <c r="J39" s="37" t="s">
        <v>314</v>
      </c>
      <c r="K39" s="65">
        <v>45508</v>
      </c>
      <c r="L39" s="38">
        <v>0.04</v>
      </c>
      <c r="O39" s="56" t="s">
        <v>93</v>
      </c>
      <c r="P39" s="56" t="s">
        <v>94</v>
      </c>
      <c r="Q39" s="57">
        <v>9360881</v>
      </c>
      <c r="R39" s="56" t="s">
        <v>519</v>
      </c>
      <c r="S39" s="72">
        <v>45506</v>
      </c>
      <c r="T39" s="59" t="s">
        <v>135</v>
      </c>
      <c r="U39" s="57" t="s">
        <v>135</v>
      </c>
      <c r="V39" s="61" t="s">
        <v>21</v>
      </c>
      <c r="W39" s="67">
        <v>9.6564999999999998E-2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Kuwait</v>
      </c>
      <c r="AI39" s="29">
        <f t="shared" si="0"/>
        <v>0.06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24</v>
      </c>
      <c r="C40" s="37" t="s">
        <v>24</v>
      </c>
      <c r="D40" s="37" t="s">
        <v>26</v>
      </c>
      <c r="E40" s="19" t="s">
        <v>392</v>
      </c>
      <c r="F40" s="38">
        <v>9405588</v>
      </c>
      <c r="G40" s="39">
        <v>45493</v>
      </c>
      <c r="H40" s="74" t="s">
        <v>61</v>
      </c>
      <c r="I40" s="73" t="s">
        <v>60</v>
      </c>
      <c r="J40" s="37" t="s">
        <v>316</v>
      </c>
      <c r="K40" s="65">
        <v>45504</v>
      </c>
      <c r="L40" s="38">
        <v>0.06</v>
      </c>
      <c r="O40" s="56" t="s">
        <v>93</v>
      </c>
      <c r="P40" s="56" t="s">
        <v>94</v>
      </c>
      <c r="Q40" s="57">
        <v>9431135</v>
      </c>
      <c r="R40" s="56" t="s">
        <v>520</v>
      </c>
      <c r="S40" s="72">
        <v>45503</v>
      </c>
      <c r="T40" s="59" t="s">
        <v>140</v>
      </c>
      <c r="U40" s="57" t="s">
        <v>140</v>
      </c>
      <c r="V40" s="61" t="s">
        <v>21</v>
      </c>
      <c r="W40" s="67">
        <v>9.3494499999999994E-2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Pakistan</v>
      </c>
      <c r="AI40" s="29">
        <f t="shared" si="0"/>
        <v>0.06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24</v>
      </c>
      <c r="C41" s="37" t="s">
        <v>24</v>
      </c>
      <c r="D41" s="37" t="s">
        <v>27</v>
      </c>
      <c r="E41" s="19" t="s">
        <v>393</v>
      </c>
      <c r="F41" s="38">
        <v>9274226</v>
      </c>
      <c r="G41" s="39">
        <v>45493</v>
      </c>
      <c r="H41" s="40" t="s">
        <v>61</v>
      </c>
      <c r="I41" s="41" t="s">
        <v>60</v>
      </c>
      <c r="J41" s="37" t="s">
        <v>60</v>
      </c>
      <c r="K41" s="65">
        <v>45502</v>
      </c>
      <c r="L41" s="38">
        <v>0.06</v>
      </c>
      <c r="O41" s="56" t="s">
        <v>93</v>
      </c>
      <c r="P41" s="56" t="s">
        <v>94</v>
      </c>
      <c r="Q41" s="57">
        <v>9360893</v>
      </c>
      <c r="R41" s="56" t="s">
        <v>521</v>
      </c>
      <c r="S41" s="72">
        <v>45505</v>
      </c>
      <c r="T41" s="59" t="s">
        <v>139</v>
      </c>
      <c r="U41" s="57" t="s">
        <v>139</v>
      </c>
      <c r="V41" s="61" t="s">
        <v>21</v>
      </c>
      <c r="W41" s="67">
        <v>9.6564999999999998E-2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Turkey</v>
      </c>
      <c r="AI41" s="29">
        <f t="shared" si="0"/>
        <v>0.06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24</v>
      </c>
      <c r="C42" s="37" t="s">
        <v>24</v>
      </c>
      <c r="D42" s="37" t="s">
        <v>27</v>
      </c>
      <c r="E42" s="19" t="s">
        <v>394</v>
      </c>
      <c r="F42" s="38">
        <v>9698111</v>
      </c>
      <c r="G42" s="39">
        <v>45487</v>
      </c>
      <c r="H42" s="40" t="s">
        <v>195</v>
      </c>
      <c r="I42" s="41" t="s">
        <v>99</v>
      </c>
      <c r="J42" s="37" t="s">
        <v>98</v>
      </c>
      <c r="K42" s="65">
        <v>45504</v>
      </c>
      <c r="L42" s="38">
        <v>7.0000000000000007E-2</v>
      </c>
      <c r="O42" s="56" t="s">
        <v>93</v>
      </c>
      <c r="P42" s="56" t="s">
        <v>94</v>
      </c>
      <c r="Q42" s="57">
        <v>9298399</v>
      </c>
      <c r="R42" s="56" t="s">
        <v>257</v>
      </c>
      <c r="S42" s="72">
        <v>45506</v>
      </c>
      <c r="T42" s="59" t="s">
        <v>135</v>
      </c>
      <c r="U42" s="57" t="s">
        <v>135</v>
      </c>
      <c r="V42" s="61" t="s">
        <v>21</v>
      </c>
      <c r="W42" s="67">
        <v>6.4524999999999999E-2</v>
      </c>
      <c r="AG42" s="29"/>
      <c r="AH42" s="29" t="str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Caribbean</v>
      </c>
      <c r="AI42" s="29">
        <f t="shared" si="0"/>
        <v>0.05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24</v>
      </c>
      <c r="C43" s="37" t="s">
        <v>24</v>
      </c>
      <c r="D43" s="37" t="s">
        <v>23</v>
      </c>
      <c r="E43" s="19" t="s">
        <v>395</v>
      </c>
      <c r="F43" s="38">
        <v>9606950</v>
      </c>
      <c r="G43" s="39">
        <v>45491</v>
      </c>
      <c r="H43" s="40" t="s">
        <v>61</v>
      </c>
      <c r="I43" s="41" t="s">
        <v>97</v>
      </c>
      <c r="J43" s="37" t="s">
        <v>226</v>
      </c>
      <c r="K43" s="65">
        <v>45504</v>
      </c>
      <c r="L43" s="38">
        <v>0.06</v>
      </c>
      <c r="O43" s="56" t="s">
        <v>93</v>
      </c>
      <c r="P43" s="56" t="s">
        <v>94</v>
      </c>
      <c r="Q43" s="57">
        <v>9360843</v>
      </c>
      <c r="R43" s="56" t="s">
        <v>366</v>
      </c>
      <c r="S43" s="72">
        <v>45502</v>
      </c>
      <c r="T43" s="59" t="s">
        <v>136</v>
      </c>
      <c r="U43" s="57" t="s">
        <v>136</v>
      </c>
      <c r="V43" s="61" t="s">
        <v>21</v>
      </c>
      <c r="W43" s="67">
        <v>9.6209000000000003E-2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24</v>
      </c>
      <c r="C44" s="37" t="s">
        <v>24</v>
      </c>
      <c r="D44" s="37" t="s">
        <v>23</v>
      </c>
      <c r="E44" s="19" t="s">
        <v>396</v>
      </c>
      <c r="F44" s="38">
        <v>9748899</v>
      </c>
      <c r="G44" s="39">
        <v>45493</v>
      </c>
      <c r="H44" s="40" t="s">
        <v>61</v>
      </c>
      <c r="I44" s="41" t="s">
        <v>78</v>
      </c>
      <c r="J44" s="37" t="s">
        <v>397</v>
      </c>
      <c r="K44" s="65">
        <v>45502</v>
      </c>
      <c r="L44" s="38">
        <v>0.08</v>
      </c>
      <c r="O44" s="56" t="s">
        <v>93</v>
      </c>
      <c r="P44" s="56" t="s">
        <v>94</v>
      </c>
      <c r="Q44" s="57">
        <v>9360867</v>
      </c>
      <c r="R44" s="56" t="s">
        <v>367</v>
      </c>
      <c r="S44" s="72">
        <v>45503</v>
      </c>
      <c r="T44" s="59" t="s">
        <v>140</v>
      </c>
      <c r="U44" s="57" t="s">
        <v>140</v>
      </c>
      <c r="V44" s="61" t="s">
        <v>21</v>
      </c>
      <c r="W44" s="67">
        <v>9.5674999999999996E-2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24</v>
      </c>
      <c r="C45" s="37" t="s">
        <v>24</v>
      </c>
      <c r="D45" s="37" t="s">
        <v>23</v>
      </c>
      <c r="E45" s="19" t="s">
        <v>307</v>
      </c>
      <c r="F45" s="38">
        <v>9329291</v>
      </c>
      <c r="G45" s="39">
        <v>45489</v>
      </c>
      <c r="H45" s="40" t="s">
        <v>61</v>
      </c>
      <c r="I45" s="41" t="s">
        <v>97</v>
      </c>
      <c r="J45" s="37" t="s">
        <v>226</v>
      </c>
      <c r="K45" s="65">
        <v>45502</v>
      </c>
      <c r="L45" s="38">
        <v>0.06</v>
      </c>
      <c r="O45" s="56" t="s">
        <v>93</v>
      </c>
      <c r="P45" s="56" t="s">
        <v>94</v>
      </c>
      <c r="Q45" s="57">
        <v>9086746</v>
      </c>
      <c r="R45" s="56" t="s">
        <v>494</v>
      </c>
      <c r="S45" s="72">
        <v>45507</v>
      </c>
      <c r="T45" s="59" t="s">
        <v>137</v>
      </c>
      <c r="U45" s="57" t="s">
        <v>137</v>
      </c>
      <c r="V45" s="61" t="s">
        <v>21</v>
      </c>
      <c r="W45" s="67">
        <v>6.1130095000000002E-2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24</v>
      </c>
      <c r="C46" s="37" t="s">
        <v>24</v>
      </c>
      <c r="D46" s="37" t="s">
        <v>23</v>
      </c>
      <c r="E46" s="19" t="s">
        <v>381</v>
      </c>
      <c r="F46" s="38">
        <v>9321770</v>
      </c>
      <c r="G46" s="39">
        <v>45498</v>
      </c>
      <c r="H46" s="40" t="s">
        <v>61</v>
      </c>
      <c r="I46" s="41" t="s">
        <v>78</v>
      </c>
      <c r="J46" s="37" t="s">
        <v>3</v>
      </c>
      <c r="K46" s="65">
        <v>45506</v>
      </c>
      <c r="L46" s="38">
        <v>0.06</v>
      </c>
      <c r="O46" s="56" t="s">
        <v>38</v>
      </c>
      <c r="P46" s="56" t="s">
        <v>39</v>
      </c>
      <c r="Q46" s="57">
        <v>9682552</v>
      </c>
      <c r="R46" s="56" t="s">
        <v>522</v>
      </c>
      <c r="S46" s="72">
        <v>45505</v>
      </c>
      <c r="T46" s="59" t="s">
        <v>139</v>
      </c>
      <c r="U46" s="57" t="s">
        <v>139</v>
      </c>
      <c r="V46" s="61" t="s">
        <v>25</v>
      </c>
      <c r="W46" s="67">
        <v>6.8886000000000003E-2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24</v>
      </c>
      <c r="C47" s="37" t="s">
        <v>24</v>
      </c>
      <c r="D47" s="37" t="s">
        <v>23</v>
      </c>
      <c r="E47" s="19" t="s">
        <v>331</v>
      </c>
      <c r="F47" s="38">
        <v>9743875</v>
      </c>
      <c r="G47" s="39">
        <v>45496</v>
      </c>
      <c r="H47" s="40" t="s">
        <v>61</v>
      </c>
      <c r="I47" s="41" t="s">
        <v>60</v>
      </c>
      <c r="J47" s="37" t="s">
        <v>398</v>
      </c>
      <c r="K47" s="65">
        <v>45506</v>
      </c>
      <c r="L47" s="38">
        <v>0.06</v>
      </c>
      <c r="O47" s="56" t="s">
        <v>38</v>
      </c>
      <c r="P47" s="56" t="s">
        <v>39</v>
      </c>
      <c r="Q47" s="57">
        <v>9496317</v>
      </c>
      <c r="R47" s="56" t="s">
        <v>523</v>
      </c>
      <c r="S47" s="72">
        <v>45503.50179840067</v>
      </c>
      <c r="T47" s="59" t="s">
        <v>140</v>
      </c>
      <c r="U47" s="57" t="s">
        <v>140</v>
      </c>
      <c r="V47" s="61" t="s">
        <v>25</v>
      </c>
      <c r="W47" s="67">
        <v>6.5860000000000002E-2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24</v>
      </c>
      <c r="C48" s="37" t="s">
        <v>24</v>
      </c>
      <c r="D48" s="37" t="s">
        <v>23</v>
      </c>
      <c r="E48" s="19" t="s">
        <v>399</v>
      </c>
      <c r="F48" s="38">
        <v>9627485</v>
      </c>
      <c r="G48" s="39">
        <v>45485</v>
      </c>
      <c r="H48" s="40" t="s">
        <v>61</v>
      </c>
      <c r="I48" s="41" t="s">
        <v>60</v>
      </c>
      <c r="J48" s="37" t="s">
        <v>253</v>
      </c>
      <c r="K48" s="65">
        <v>45502</v>
      </c>
      <c r="L48" s="38">
        <v>7.0000000000000007E-2</v>
      </c>
      <c r="O48" s="56" t="s">
        <v>150</v>
      </c>
      <c r="P48" s="56" t="s">
        <v>72</v>
      </c>
      <c r="Q48" s="57">
        <v>9276389</v>
      </c>
      <c r="R48" s="56" t="s">
        <v>524</v>
      </c>
      <c r="S48" s="72">
        <v>45503</v>
      </c>
      <c r="T48" s="59" t="s">
        <v>140</v>
      </c>
      <c r="U48" s="57" t="s">
        <v>140</v>
      </c>
      <c r="V48" s="61" t="s">
        <v>13</v>
      </c>
      <c r="W48" s="67">
        <v>6.3462340000000006E-2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24</v>
      </c>
      <c r="C49" s="37" t="s">
        <v>24</v>
      </c>
      <c r="D49" s="37" t="s">
        <v>23</v>
      </c>
      <c r="E49" s="19" t="s">
        <v>400</v>
      </c>
      <c r="F49" s="38">
        <v>9888766</v>
      </c>
      <c r="G49" s="39">
        <v>45494</v>
      </c>
      <c r="H49" s="40" t="s">
        <v>61</v>
      </c>
      <c r="I49" s="41" t="s">
        <v>60</v>
      </c>
      <c r="J49" s="37" t="s">
        <v>401</v>
      </c>
      <c r="K49" s="65">
        <v>45506</v>
      </c>
      <c r="L49" s="38">
        <v>0.08</v>
      </c>
      <c r="O49" s="56" t="s">
        <v>150</v>
      </c>
      <c r="P49" s="56" t="s">
        <v>72</v>
      </c>
      <c r="Q49" s="57">
        <v>9284192</v>
      </c>
      <c r="R49" s="56" t="s">
        <v>525</v>
      </c>
      <c r="S49" s="72">
        <v>45504</v>
      </c>
      <c r="T49" s="59" t="s">
        <v>141</v>
      </c>
      <c r="U49" s="57" t="s">
        <v>141</v>
      </c>
      <c r="V49" s="61" t="s">
        <v>13</v>
      </c>
      <c r="W49" s="67">
        <v>6.5504000000000007E-2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24</v>
      </c>
      <c r="C50" s="37" t="s">
        <v>24</v>
      </c>
      <c r="D50" s="37" t="s">
        <v>402</v>
      </c>
      <c r="E50" s="19" t="s">
        <v>272</v>
      </c>
      <c r="F50" s="38">
        <v>9333606</v>
      </c>
      <c r="G50" s="39">
        <v>45498</v>
      </c>
      <c r="H50" s="40" t="s">
        <v>61</v>
      </c>
      <c r="I50" s="41" t="s">
        <v>25</v>
      </c>
      <c r="J50" s="37" t="s">
        <v>61</v>
      </c>
      <c r="K50" s="65">
        <v>45508</v>
      </c>
      <c r="L50" s="38">
        <v>0.06</v>
      </c>
      <c r="O50" s="56" t="s">
        <v>26</v>
      </c>
      <c r="P50" s="56" t="s">
        <v>24</v>
      </c>
      <c r="Q50" s="57">
        <v>9610767</v>
      </c>
      <c r="R50" s="56" t="s">
        <v>526</v>
      </c>
      <c r="S50" s="72">
        <v>45506</v>
      </c>
      <c r="T50" s="59" t="s">
        <v>135</v>
      </c>
      <c r="U50" s="57" t="s">
        <v>135</v>
      </c>
      <c r="V50" s="61" t="s">
        <v>25</v>
      </c>
      <c r="W50" s="67">
        <v>6.8951860000000004E-2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24</v>
      </c>
      <c r="C51" s="37" t="s">
        <v>24</v>
      </c>
      <c r="D51" s="37" t="s">
        <v>402</v>
      </c>
      <c r="E51" s="19" t="s">
        <v>403</v>
      </c>
      <c r="F51" s="38">
        <v>9975040</v>
      </c>
      <c r="G51" s="39">
        <v>45490</v>
      </c>
      <c r="H51" s="40" t="s">
        <v>61</v>
      </c>
      <c r="I51" s="41" t="s">
        <v>86</v>
      </c>
      <c r="J51" s="37" t="s">
        <v>85</v>
      </c>
      <c r="K51" s="65">
        <v>45506</v>
      </c>
      <c r="L51" s="38">
        <v>0.08</v>
      </c>
      <c r="O51" s="56" t="s">
        <v>2</v>
      </c>
      <c r="P51" s="56" t="s">
        <v>234</v>
      </c>
      <c r="Q51" s="57">
        <v>9401295</v>
      </c>
      <c r="R51" s="56" t="s">
        <v>495</v>
      </c>
      <c r="S51" s="72">
        <v>45502</v>
      </c>
      <c r="T51" s="59" t="s">
        <v>136</v>
      </c>
      <c r="U51" s="57" t="s">
        <v>136</v>
      </c>
      <c r="V51" s="61" t="s">
        <v>13</v>
      </c>
      <c r="W51" s="67">
        <v>7.7162999999999995E-2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24</v>
      </c>
      <c r="C52" s="37" t="s">
        <v>24</v>
      </c>
      <c r="D52" s="37" t="s">
        <v>233</v>
      </c>
      <c r="E52" s="19" t="s">
        <v>404</v>
      </c>
      <c r="F52" s="38">
        <v>9330745</v>
      </c>
      <c r="G52" s="39">
        <v>45489</v>
      </c>
      <c r="H52" s="40" t="s">
        <v>61</v>
      </c>
      <c r="I52" s="41" t="s">
        <v>97</v>
      </c>
      <c r="J52" s="37" t="s">
        <v>226</v>
      </c>
      <c r="K52" s="65">
        <v>45503</v>
      </c>
      <c r="L52" s="38">
        <v>0.06</v>
      </c>
      <c r="O52" s="56" t="s">
        <v>110</v>
      </c>
      <c r="P52" s="56" t="s">
        <v>105</v>
      </c>
      <c r="Q52" s="57">
        <v>9766580</v>
      </c>
      <c r="R52" s="56" t="s">
        <v>527</v>
      </c>
      <c r="S52" s="72">
        <v>45503</v>
      </c>
      <c r="T52" s="59" t="s">
        <v>140</v>
      </c>
      <c r="U52" s="57" t="s">
        <v>140</v>
      </c>
      <c r="V52" s="61" t="s">
        <v>13</v>
      </c>
      <c r="W52" s="67">
        <v>7.7271580000000006E-2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24</v>
      </c>
      <c r="C53" s="66" t="s">
        <v>24</v>
      </c>
      <c r="D53" s="37" t="s">
        <v>28</v>
      </c>
      <c r="E53" s="19" t="s">
        <v>335</v>
      </c>
      <c r="F53" s="38">
        <v>9610779</v>
      </c>
      <c r="G53" s="39">
        <v>45495</v>
      </c>
      <c r="H53" s="40" t="s">
        <v>61</v>
      </c>
      <c r="I53" s="41" t="s">
        <v>25</v>
      </c>
      <c r="J53" s="37" t="s">
        <v>61</v>
      </c>
      <c r="K53" s="65">
        <v>45507</v>
      </c>
      <c r="L53" s="38">
        <v>7.0000000000000007E-2</v>
      </c>
      <c r="O53" s="56" t="s">
        <v>93</v>
      </c>
      <c r="P53" s="56" t="s">
        <v>94</v>
      </c>
      <c r="Q53" s="57">
        <v>9085651</v>
      </c>
      <c r="R53" s="56" t="s">
        <v>496</v>
      </c>
      <c r="S53" s="72">
        <v>45506</v>
      </c>
      <c r="T53" s="59" t="s">
        <v>135</v>
      </c>
      <c r="U53" s="57" t="s">
        <v>135</v>
      </c>
      <c r="V53" s="61" t="s">
        <v>21</v>
      </c>
      <c r="W53" s="67">
        <v>6.1200404999999999E-2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24</v>
      </c>
      <c r="C54" s="37" t="s">
        <v>24</v>
      </c>
      <c r="D54" s="37" t="s">
        <v>28</v>
      </c>
      <c r="E54" s="19" t="s">
        <v>344</v>
      </c>
      <c r="F54" s="38">
        <v>9744013</v>
      </c>
      <c r="G54" s="39">
        <v>45482</v>
      </c>
      <c r="H54" s="40" t="s">
        <v>61</v>
      </c>
      <c r="I54" s="41" t="s">
        <v>78</v>
      </c>
      <c r="J54" s="37" t="s">
        <v>78</v>
      </c>
      <c r="K54" s="65">
        <v>45505</v>
      </c>
      <c r="L54" s="38">
        <v>0.08</v>
      </c>
      <c r="O54" s="56" t="s">
        <v>103</v>
      </c>
      <c r="P54" s="56" t="s">
        <v>102</v>
      </c>
      <c r="Q54" s="57">
        <v>9230062</v>
      </c>
      <c r="R54" s="56" t="s">
        <v>375</v>
      </c>
      <c r="S54" s="72">
        <v>45502</v>
      </c>
      <c r="T54" s="59" t="s">
        <v>136</v>
      </c>
      <c r="U54" s="57" t="s">
        <v>136</v>
      </c>
      <c r="V54" s="61" t="s">
        <v>21</v>
      </c>
      <c r="W54" s="67">
        <v>6.1436254999999995E-2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24</v>
      </c>
      <c r="C55" s="37" t="s">
        <v>24</v>
      </c>
      <c r="D55" s="37" t="s">
        <v>28</v>
      </c>
      <c r="E55" s="19" t="s">
        <v>326</v>
      </c>
      <c r="F55" s="38">
        <v>9687021</v>
      </c>
      <c r="G55" s="39">
        <v>45498</v>
      </c>
      <c r="H55" s="40" t="s">
        <v>61</v>
      </c>
      <c r="I55" s="41" t="s">
        <v>78</v>
      </c>
      <c r="J55" s="37" t="s">
        <v>245</v>
      </c>
      <c r="K55" s="65">
        <v>45508</v>
      </c>
      <c r="L55" s="38">
        <v>0.08</v>
      </c>
      <c r="O55" s="56" t="s">
        <v>244</v>
      </c>
      <c r="P55" s="56" t="s">
        <v>194</v>
      </c>
      <c r="Q55" s="57">
        <v>9896933</v>
      </c>
      <c r="R55" s="56" t="s">
        <v>528</v>
      </c>
      <c r="S55" s="72">
        <v>45507</v>
      </c>
      <c r="T55" s="59" t="s">
        <v>137</v>
      </c>
      <c r="U55" s="57" t="s">
        <v>137</v>
      </c>
      <c r="V55" s="61" t="s">
        <v>25</v>
      </c>
      <c r="W55" s="67">
        <v>7.7429999999999999E-2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24</v>
      </c>
      <c r="C56" s="37" t="s">
        <v>24</v>
      </c>
      <c r="D56" s="37" t="s">
        <v>28</v>
      </c>
      <c r="E56" s="19" t="s">
        <v>405</v>
      </c>
      <c r="F56" s="38">
        <v>9682590</v>
      </c>
      <c r="G56" s="39">
        <v>45491</v>
      </c>
      <c r="H56" s="40" t="s">
        <v>61</v>
      </c>
      <c r="I56" s="41" t="s">
        <v>25</v>
      </c>
      <c r="J56" s="37" t="s">
        <v>61</v>
      </c>
      <c r="K56" s="65">
        <v>45505</v>
      </c>
      <c r="L56" s="38">
        <v>7.0000000000000007E-2</v>
      </c>
      <c r="O56" s="56" t="s">
        <v>108</v>
      </c>
      <c r="P56" s="56" t="s">
        <v>105</v>
      </c>
      <c r="Q56" s="57">
        <v>9850666</v>
      </c>
      <c r="R56" s="56" t="s">
        <v>323</v>
      </c>
      <c r="S56" s="72">
        <v>45502</v>
      </c>
      <c r="T56" s="59" t="s">
        <v>136</v>
      </c>
      <c r="U56" s="57" t="s">
        <v>136</v>
      </c>
      <c r="V56" s="61" t="s">
        <v>13</v>
      </c>
      <c r="W56" s="67">
        <v>7.7162999999999995E-2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24</v>
      </c>
      <c r="C57" s="37" t="s">
        <v>24</v>
      </c>
      <c r="D57" s="37" t="s">
        <v>28</v>
      </c>
      <c r="E57" s="19" t="s">
        <v>406</v>
      </c>
      <c r="F57" s="38">
        <v>9753014</v>
      </c>
      <c r="G57" s="39">
        <v>45488</v>
      </c>
      <c r="H57" s="40" t="s">
        <v>61</v>
      </c>
      <c r="I57" s="41" t="s">
        <v>25</v>
      </c>
      <c r="J57" s="37" t="s">
        <v>61</v>
      </c>
      <c r="K57" s="65">
        <v>45503</v>
      </c>
      <c r="L57" s="38">
        <v>0.06</v>
      </c>
      <c r="O57" s="56" t="s">
        <v>109</v>
      </c>
      <c r="P57" s="56" t="s">
        <v>105</v>
      </c>
      <c r="Q57" s="57">
        <v>9945447</v>
      </c>
      <c r="R57" s="56" t="s">
        <v>510</v>
      </c>
      <c r="S57" s="72">
        <v>45504</v>
      </c>
      <c r="T57" s="59" t="s">
        <v>141</v>
      </c>
      <c r="U57" s="57" t="s">
        <v>141</v>
      </c>
      <c r="V57" s="61" t="s">
        <v>13</v>
      </c>
      <c r="W57" s="67">
        <v>8.0100000000000005E-2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24</v>
      </c>
      <c r="C58" s="37" t="s">
        <v>24</v>
      </c>
      <c r="D58" s="37" t="s">
        <v>28</v>
      </c>
      <c r="E58" s="19" t="s">
        <v>407</v>
      </c>
      <c r="F58" s="38">
        <v>9918145</v>
      </c>
      <c r="G58" s="39">
        <v>45493</v>
      </c>
      <c r="H58" s="40" t="s">
        <v>195</v>
      </c>
      <c r="I58" s="41" t="s">
        <v>90</v>
      </c>
      <c r="J58" s="37" t="s">
        <v>115</v>
      </c>
      <c r="K58" s="65">
        <v>45503</v>
      </c>
      <c r="L58" s="38">
        <v>0.08</v>
      </c>
      <c r="O58" s="56" t="s">
        <v>29</v>
      </c>
      <c r="P58" s="56" t="s">
        <v>24</v>
      </c>
      <c r="Q58" s="57">
        <v>9672844</v>
      </c>
      <c r="R58" s="56" t="s">
        <v>529</v>
      </c>
      <c r="S58" s="72">
        <v>45508</v>
      </c>
      <c r="T58" s="59" t="s">
        <v>138</v>
      </c>
      <c r="U58" s="57" t="s">
        <v>138</v>
      </c>
      <c r="V58" s="61" t="s">
        <v>25</v>
      </c>
      <c r="W58" s="67">
        <v>7.7429999999999999E-2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24</v>
      </c>
      <c r="C59" s="37" t="s">
        <v>24</v>
      </c>
      <c r="D59" s="37" t="s">
        <v>31</v>
      </c>
      <c r="E59" s="19" t="s">
        <v>408</v>
      </c>
      <c r="F59" s="38">
        <v>9762273</v>
      </c>
      <c r="G59" s="39">
        <v>45487</v>
      </c>
      <c r="H59" s="40" t="s">
        <v>61</v>
      </c>
      <c r="I59" s="41" t="s">
        <v>60</v>
      </c>
      <c r="J59" s="37" t="s">
        <v>246</v>
      </c>
      <c r="K59" s="65">
        <v>45502</v>
      </c>
      <c r="L59" s="38">
        <v>0.08</v>
      </c>
      <c r="O59" s="56" t="s">
        <v>29</v>
      </c>
      <c r="P59" s="56" t="s">
        <v>24</v>
      </c>
      <c r="Q59" s="57">
        <v>9672832</v>
      </c>
      <c r="R59" s="56" t="s">
        <v>243</v>
      </c>
      <c r="S59" s="72">
        <v>45505</v>
      </c>
      <c r="T59" s="59" t="s">
        <v>139</v>
      </c>
      <c r="U59" s="57" t="s">
        <v>139</v>
      </c>
      <c r="V59" s="61" t="s">
        <v>25</v>
      </c>
      <c r="W59" s="67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24</v>
      </c>
      <c r="C60" s="37" t="s">
        <v>24</v>
      </c>
      <c r="D60" s="37" t="s">
        <v>31</v>
      </c>
      <c r="E60" s="19" t="s">
        <v>409</v>
      </c>
      <c r="F60" s="38">
        <v>9412880</v>
      </c>
      <c r="G60" s="39">
        <v>45493</v>
      </c>
      <c r="H60" s="40" t="s">
        <v>195</v>
      </c>
      <c r="I60" s="41" t="s">
        <v>99</v>
      </c>
      <c r="J60" s="37" t="s">
        <v>98</v>
      </c>
      <c r="K60" s="65">
        <v>45502</v>
      </c>
      <c r="L60" s="38">
        <v>7.0000000000000007E-2</v>
      </c>
      <c r="O60" s="56" t="s">
        <v>146</v>
      </c>
      <c r="P60" s="56" t="s">
        <v>15</v>
      </c>
      <c r="Q60" s="57">
        <v>9324344</v>
      </c>
      <c r="R60" s="56" t="s">
        <v>377</v>
      </c>
      <c r="S60" s="72">
        <v>45503</v>
      </c>
      <c r="T60" s="59" t="s">
        <v>140</v>
      </c>
      <c r="U60" s="57" t="s">
        <v>140</v>
      </c>
      <c r="V60" s="61" t="s">
        <v>13</v>
      </c>
      <c r="W60" s="67">
        <v>3.3623309999999997E-2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24</v>
      </c>
      <c r="C61" s="37" t="s">
        <v>24</v>
      </c>
      <c r="D61" s="37" t="s">
        <v>31</v>
      </c>
      <c r="E61" s="19" t="s">
        <v>262</v>
      </c>
      <c r="F61" s="38">
        <v>9247962</v>
      </c>
      <c r="G61" s="39">
        <v>45496</v>
      </c>
      <c r="H61" s="40" t="s">
        <v>61</v>
      </c>
      <c r="I61" s="41" t="s">
        <v>60</v>
      </c>
      <c r="J61" s="37" t="s">
        <v>248</v>
      </c>
      <c r="K61" s="65">
        <v>45508</v>
      </c>
      <c r="L61" s="38">
        <v>0.06</v>
      </c>
      <c r="O61" s="56" t="s">
        <v>146</v>
      </c>
      <c r="P61" s="56" t="s">
        <v>15</v>
      </c>
      <c r="Q61" s="57">
        <v>9324332</v>
      </c>
      <c r="R61" s="56" t="s">
        <v>325</v>
      </c>
      <c r="S61" s="72">
        <v>45504</v>
      </c>
      <c r="T61" s="59" t="s">
        <v>141</v>
      </c>
      <c r="U61" s="57" t="s">
        <v>141</v>
      </c>
      <c r="V61" s="61" t="s">
        <v>13</v>
      </c>
      <c r="W61" s="67">
        <v>3.3712754999999997E-2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32</v>
      </c>
      <c r="C62" s="37" t="s">
        <v>100</v>
      </c>
      <c r="D62" s="37" t="s">
        <v>2</v>
      </c>
      <c r="E62" s="19" t="s">
        <v>345</v>
      </c>
      <c r="F62" s="38">
        <v>9766566</v>
      </c>
      <c r="G62" s="39">
        <v>45491</v>
      </c>
      <c r="H62" s="40" t="s">
        <v>410</v>
      </c>
      <c r="I62" s="41" t="s">
        <v>68</v>
      </c>
      <c r="J62" s="37" t="s">
        <v>411</v>
      </c>
      <c r="K62" s="65">
        <v>45507</v>
      </c>
      <c r="L62" s="38">
        <v>0.08</v>
      </c>
      <c r="O62" s="56" t="s">
        <v>110</v>
      </c>
      <c r="P62" s="56" t="s">
        <v>105</v>
      </c>
      <c r="Q62" s="57">
        <v>9943487</v>
      </c>
      <c r="R62" s="56" t="s">
        <v>511</v>
      </c>
      <c r="S62" s="72">
        <v>45502</v>
      </c>
      <c r="T62" s="59" t="s">
        <v>136</v>
      </c>
      <c r="U62" s="57" t="s">
        <v>136</v>
      </c>
      <c r="V62" s="61" t="s">
        <v>13</v>
      </c>
      <c r="W62" s="67">
        <v>0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32</v>
      </c>
      <c r="C63" s="37" t="s">
        <v>100</v>
      </c>
      <c r="D63" s="37" t="s">
        <v>2</v>
      </c>
      <c r="E63" s="19" t="s">
        <v>346</v>
      </c>
      <c r="F63" s="38">
        <v>9861031</v>
      </c>
      <c r="G63" s="39">
        <v>45487</v>
      </c>
      <c r="H63" s="40" t="s">
        <v>196</v>
      </c>
      <c r="I63" s="41" t="s">
        <v>83</v>
      </c>
      <c r="J63" s="37" t="s">
        <v>251</v>
      </c>
      <c r="K63" s="65">
        <v>45507</v>
      </c>
      <c r="L63" s="38">
        <v>0.08</v>
      </c>
      <c r="O63" s="56" t="s">
        <v>109</v>
      </c>
      <c r="P63" s="56" t="s">
        <v>105</v>
      </c>
      <c r="Q63" s="57">
        <v>9640023</v>
      </c>
      <c r="R63" s="56" t="s">
        <v>530</v>
      </c>
      <c r="S63" s="72">
        <v>45502</v>
      </c>
      <c r="T63" s="59" t="s">
        <v>136</v>
      </c>
      <c r="U63" s="57" t="s">
        <v>136</v>
      </c>
      <c r="V63" s="61" t="s">
        <v>13</v>
      </c>
      <c r="W63" s="67">
        <v>7.1199999999999999E-2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32</v>
      </c>
      <c r="C64" s="37" t="s">
        <v>100</v>
      </c>
      <c r="D64" s="37" t="s">
        <v>2</v>
      </c>
      <c r="E64" s="19" t="s">
        <v>258</v>
      </c>
      <c r="F64" s="38">
        <v>9917555</v>
      </c>
      <c r="G64" s="39">
        <v>45474</v>
      </c>
      <c r="H64" s="40" t="s">
        <v>196</v>
      </c>
      <c r="I64" s="41" t="s">
        <v>46</v>
      </c>
      <c r="J64" s="37" t="s">
        <v>412</v>
      </c>
      <c r="K64" s="65">
        <v>45502</v>
      </c>
      <c r="L64" s="38">
        <v>0.08</v>
      </c>
      <c r="O64" s="56" t="s">
        <v>486</v>
      </c>
      <c r="P64" s="56" t="s">
        <v>212</v>
      </c>
      <c r="Q64" s="57">
        <v>9333618</v>
      </c>
      <c r="R64" s="56" t="s">
        <v>509</v>
      </c>
      <c r="S64" s="72">
        <v>45504</v>
      </c>
      <c r="T64" s="59" t="s">
        <v>141</v>
      </c>
      <c r="U64" s="57" t="s">
        <v>141</v>
      </c>
      <c r="V64" s="61" t="s">
        <v>13</v>
      </c>
      <c r="W64" s="67">
        <v>6.8974999999999995E-2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61</v>
      </c>
      <c r="C65" s="37" t="s">
        <v>91</v>
      </c>
      <c r="D65" s="37" t="s">
        <v>249</v>
      </c>
      <c r="E65" s="19" t="s">
        <v>263</v>
      </c>
      <c r="F65" s="38">
        <v>9376294</v>
      </c>
      <c r="G65" s="39">
        <v>45498</v>
      </c>
      <c r="H65" s="40" t="s">
        <v>61</v>
      </c>
      <c r="I65" s="41" t="s">
        <v>60</v>
      </c>
      <c r="J65" s="37" t="s">
        <v>413</v>
      </c>
      <c r="K65" s="65">
        <v>45505.062800925924</v>
      </c>
      <c r="L65" s="38">
        <v>0.05</v>
      </c>
      <c r="O65" s="56" t="s">
        <v>23</v>
      </c>
      <c r="P65" s="56" t="s">
        <v>24</v>
      </c>
      <c r="Q65" s="57">
        <v>9369473</v>
      </c>
      <c r="R65" s="56" t="s">
        <v>531</v>
      </c>
      <c r="S65" s="72">
        <v>45502</v>
      </c>
      <c r="T65" s="59" t="s">
        <v>136</v>
      </c>
      <c r="U65" s="57" t="s">
        <v>136</v>
      </c>
      <c r="V65" s="61" t="s">
        <v>25</v>
      </c>
      <c r="W65" s="67">
        <v>6.550845000000001E-2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61</v>
      </c>
      <c r="C66" s="37" t="s">
        <v>91</v>
      </c>
      <c r="D66" s="37" t="s">
        <v>249</v>
      </c>
      <c r="E66" s="19" t="s">
        <v>414</v>
      </c>
      <c r="F66" s="38">
        <v>9315393</v>
      </c>
      <c r="G66" s="39">
        <v>45502</v>
      </c>
      <c r="H66" s="40" t="s">
        <v>61</v>
      </c>
      <c r="I66" s="41" t="s">
        <v>60</v>
      </c>
      <c r="J66" s="37" t="s">
        <v>62</v>
      </c>
      <c r="K66" s="65">
        <v>45505</v>
      </c>
      <c r="L66" s="38">
        <v>0.06</v>
      </c>
      <c r="O66" s="56" t="s">
        <v>23</v>
      </c>
      <c r="P66" s="56" t="s">
        <v>24</v>
      </c>
      <c r="Q66" s="57">
        <v>9308479</v>
      </c>
      <c r="R66" s="56" t="s">
        <v>378</v>
      </c>
      <c r="S66" s="72">
        <v>45504</v>
      </c>
      <c r="T66" s="59" t="s">
        <v>141</v>
      </c>
      <c r="U66" s="57" t="s">
        <v>141</v>
      </c>
      <c r="V66" s="61" t="s">
        <v>25</v>
      </c>
      <c r="W66" s="67">
        <v>6.5504000000000007E-2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21</v>
      </c>
      <c r="C67" s="37" t="s">
        <v>96</v>
      </c>
      <c r="D67" s="37" t="s">
        <v>95</v>
      </c>
      <c r="E67" s="19" t="s">
        <v>327</v>
      </c>
      <c r="F67" s="38">
        <v>9326689</v>
      </c>
      <c r="G67" s="39">
        <v>45493</v>
      </c>
      <c r="H67" s="40" t="s">
        <v>25</v>
      </c>
      <c r="I67" s="41" t="s">
        <v>25</v>
      </c>
      <c r="J67" s="37" t="s">
        <v>25</v>
      </c>
      <c r="K67" s="65">
        <v>45508</v>
      </c>
      <c r="L67" s="38">
        <v>0.06</v>
      </c>
      <c r="O67" s="56" t="s">
        <v>107</v>
      </c>
      <c r="P67" s="56" t="s">
        <v>105</v>
      </c>
      <c r="Q67" s="57">
        <v>9874454</v>
      </c>
      <c r="R67" s="56" t="s">
        <v>532</v>
      </c>
      <c r="S67" s="72">
        <v>45507.46261574074</v>
      </c>
      <c r="T67" s="59" t="s">
        <v>137</v>
      </c>
      <c r="U67" s="57" t="s">
        <v>137</v>
      </c>
      <c r="V67" s="61" t="s">
        <v>13</v>
      </c>
      <c r="W67" s="67">
        <v>7.7429999999999999E-2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21</v>
      </c>
      <c r="C68" s="37" t="s">
        <v>96</v>
      </c>
      <c r="D68" s="37" t="s">
        <v>95</v>
      </c>
      <c r="E68" s="19" t="s">
        <v>328</v>
      </c>
      <c r="F68" s="38">
        <v>9200316</v>
      </c>
      <c r="G68" s="39">
        <v>45487</v>
      </c>
      <c r="H68" s="40" t="s">
        <v>61</v>
      </c>
      <c r="I68" s="41" t="s">
        <v>60</v>
      </c>
      <c r="J68" s="37" t="s">
        <v>60</v>
      </c>
      <c r="K68" s="65">
        <v>45503</v>
      </c>
      <c r="L68" s="38">
        <v>0.06</v>
      </c>
      <c r="O68" s="56" t="s">
        <v>107</v>
      </c>
      <c r="P68" s="56" t="s">
        <v>105</v>
      </c>
      <c r="Q68" s="57">
        <v>9810020</v>
      </c>
      <c r="R68" s="56" t="s">
        <v>379</v>
      </c>
      <c r="S68" s="72">
        <v>45502</v>
      </c>
      <c r="T68" s="59" t="s">
        <v>136</v>
      </c>
      <c r="U68" s="57" t="s">
        <v>136</v>
      </c>
      <c r="V68" s="61" t="s">
        <v>13</v>
      </c>
      <c r="W68" s="67">
        <v>7.3425000000000004E-2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21</v>
      </c>
      <c r="C69" s="37" t="s">
        <v>96</v>
      </c>
      <c r="D69" s="37" t="s">
        <v>95</v>
      </c>
      <c r="E69" s="19" t="s">
        <v>415</v>
      </c>
      <c r="F69" s="38">
        <v>9331634</v>
      </c>
      <c r="G69" s="39">
        <v>45490</v>
      </c>
      <c r="H69" s="40" t="s">
        <v>61</v>
      </c>
      <c r="I69" s="41" t="s">
        <v>60</v>
      </c>
      <c r="J69" s="37" t="s">
        <v>60</v>
      </c>
      <c r="K69" s="65">
        <v>45505</v>
      </c>
      <c r="L69" s="38">
        <v>7.0000000000000007E-2</v>
      </c>
      <c r="O69" s="56" t="s">
        <v>93</v>
      </c>
      <c r="P69" s="56" t="s">
        <v>94</v>
      </c>
      <c r="Q69" s="57">
        <v>9250713</v>
      </c>
      <c r="R69" s="56" t="s">
        <v>317</v>
      </c>
      <c r="S69" s="72">
        <v>45504</v>
      </c>
      <c r="T69" s="59" t="s">
        <v>141</v>
      </c>
      <c r="U69" s="57" t="s">
        <v>141</v>
      </c>
      <c r="V69" s="61" t="s">
        <v>21</v>
      </c>
      <c r="W69" s="67">
        <v>6.0531124999999998E-2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21</v>
      </c>
      <c r="C70" s="37" t="s">
        <v>94</v>
      </c>
      <c r="D70" s="37" t="s">
        <v>93</v>
      </c>
      <c r="E70" s="19" t="s">
        <v>416</v>
      </c>
      <c r="F70" s="38">
        <v>9338266</v>
      </c>
      <c r="G70" s="39">
        <v>45479</v>
      </c>
      <c r="H70" s="40" t="s">
        <v>61</v>
      </c>
      <c r="I70" s="41" t="s">
        <v>78</v>
      </c>
      <c r="J70" s="37" t="s">
        <v>80</v>
      </c>
      <c r="K70" s="65">
        <v>45506</v>
      </c>
      <c r="L70" s="38">
        <v>0.09</v>
      </c>
      <c r="O70" s="56" t="s">
        <v>4</v>
      </c>
      <c r="P70" s="56" t="s">
        <v>212</v>
      </c>
      <c r="Q70" s="57">
        <v>9750696</v>
      </c>
      <c r="R70" s="56" t="s">
        <v>533</v>
      </c>
      <c r="S70" s="72">
        <v>45505</v>
      </c>
      <c r="T70" s="59" t="s">
        <v>139</v>
      </c>
      <c r="U70" s="57" t="s">
        <v>139</v>
      </c>
      <c r="V70" s="61" t="s">
        <v>13</v>
      </c>
      <c r="W70" s="67">
        <v>0.08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21</v>
      </c>
      <c r="C71" s="37" t="s">
        <v>94</v>
      </c>
      <c r="D71" s="37" t="s">
        <v>93</v>
      </c>
      <c r="E71" s="19" t="s">
        <v>417</v>
      </c>
      <c r="F71" s="38">
        <v>9307176</v>
      </c>
      <c r="G71" s="39">
        <v>45484</v>
      </c>
      <c r="H71" s="40" t="s">
        <v>34</v>
      </c>
      <c r="I71" s="41" t="s">
        <v>53</v>
      </c>
      <c r="J71" s="37" t="s">
        <v>418</v>
      </c>
      <c r="K71" s="65">
        <v>45505</v>
      </c>
      <c r="L71" s="38">
        <v>0.06</v>
      </c>
      <c r="O71" s="56" t="s">
        <v>249</v>
      </c>
      <c r="P71" s="56" t="s">
        <v>91</v>
      </c>
      <c r="Q71" s="57">
        <v>9245720</v>
      </c>
      <c r="R71" s="56" t="s">
        <v>534</v>
      </c>
      <c r="S71" s="72">
        <v>45507.854338734563</v>
      </c>
      <c r="T71" s="59" t="s">
        <v>137</v>
      </c>
      <c r="U71" s="57" t="s">
        <v>137</v>
      </c>
      <c r="V71" s="61" t="s">
        <v>25</v>
      </c>
      <c r="W71" s="67">
        <v>6.5681555000000003E-2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21</v>
      </c>
      <c r="C72" s="37" t="s">
        <v>94</v>
      </c>
      <c r="D72" s="37" t="s">
        <v>93</v>
      </c>
      <c r="E72" s="19" t="s">
        <v>419</v>
      </c>
      <c r="F72" s="38">
        <v>9085613</v>
      </c>
      <c r="G72" s="39">
        <v>45479</v>
      </c>
      <c r="H72" s="40" t="s">
        <v>61</v>
      </c>
      <c r="I72" s="41" t="s">
        <v>78</v>
      </c>
      <c r="J72" s="37" t="s">
        <v>245</v>
      </c>
      <c r="K72" s="65">
        <v>45503</v>
      </c>
      <c r="L72" s="38">
        <v>0.06</v>
      </c>
      <c r="O72" s="56" t="s">
        <v>271</v>
      </c>
      <c r="P72" s="56" t="s">
        <v>40</v>
      </c>
      <c r="Q72" s="57">
        <v>9859739</v>
      </c>
      <c r="R72" s="56" t="s">
        <v>498</v>
      </c>
      <c r="S72" s="72">
        <v>45505</v>
      </c>
      <c r="T72" s="59" t="s">
        <v>139</v>
      </c>
      <c r="U72" s="57" t="s">
        <v>139</v>
      </c>
      <c r="V72" s="61" t="s">
        <v>13</v>
      </c>
      <c r="W72" s="67">
        <v>7.7162999999999995E-2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21</v>
      </c>
      <c r="C73" s="37" t="s">
        <v>94</v>
      </c>
      <c r="D73" s="37" t="s">
        <v>93</v>
      </c>
      <c r="E73" s="19" t="s">
        <v>420</v>
      </c>
      <c r="F73" s="38">
        <v>9325685</v>
      </c>
      <c r="G73" s="39">
        <v>45474</v>
      </c>
      <c r="H73" s="40" t="s">
        <v>197</v>
      </c>
      <c r="I73" s="41" t="s">
        <v>36</v>
      </c>
      <c r="J73" s="37" t="s">
        <v>35</v>
      </c>
      <c r="K73" s="65">
        <v>45507</v>
      </c>
      <c r="L73" s="38">
        <v>0.06</v>
      </c>
      <c r="O73" s="56" t="s">
        <v>26</v>
      </c>
      <c r="P73" s="56" t="s">
        <v>24</v>
      </c>
      <c r="Q73" s="57">
        <v>9736092</v>
      </c>
      <c r="R73" s="56" t="s">
        <v>535</v>
      </c>
      <c r="S73" s="72">
        <v>45504</v>
      </c>
      <c r="T73" s="59" t="s">
        <v>141</v>
      </c>
      <c r="U73" s="57" t="s">
        <v>141</v>
      </c>
      <c r="V73" s="61" t="s">
        <v>25</v>
      </c>
      <c r="W73" s="67">
        <v>7.3425000000000004E-2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21</v>
      </c>
      <c r="C74" s="37" t="s">
        <v>94</v>
      </c>
      <c r="D74" s="37" t="s">
        <v>93</v>
      </c>
      <c r="E74" s="19" t="s">
        <v>421</v>
      </c>
      <c r="F74" s="38">
        <v>9397298</v>
      </c>
      <c r="G74" s="39">
        <v>45473</v>
      </c>
      <c r="H74" s="40" t="s">
        <v>197</v>
      </c>
      <c r="I74" s="41" t="s">
        <v>49</v>
      </c>
      <c r="J74" s="37" t="s">
        <v>264</v>
      </c>
      <c r="K74" s="65">
        <v>45506</v>
      </c>
      <c r="L74" s="38">
        <v>0.11</v>
      </c>
      <c r="O74" s="56" t="s">
        <v>27</v>
      </c>
      <c r="P74" s="56" t="s">
        <v>24</v>
      </c>
      <c r="Q74" s="57">
        <v>9355264</v>
      </c>
      <c r="R74" s="56" t="s">
        <v>536</v>
      </c>
      <c r="S74" s="72">
        <v>45505.291666666664</v>
      </c>
      <c r="T74" s="59" t="s">
        <v>139</v>
      </c>
      <c r="U74" s="57" t="s">
        <v>139</v>
      </c>
      <c r="V74" s="61" t="s">
        <v>25</v>
      </c>
      <c r="W74" s="67">
        <v>6.4524999999999999E-2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21</v>
      </c>
      <c r="C75" s="37" t="s">
        <v>94</v>
      </c>
      <c r="D75" s="37" t="s">
        <v>93</v>
      </c>
      <c r="E75" s="19" t="s">
        <v>422</v>
      </c>
      <c r="F75" s="38">
        <v>9397339</v>
      </c>
      <c r="G75" s="39">
        <v>45493</v>
      </c>
      <c r="H75" s="40" t="s">
        <v>34</v>
      </c>
      <c r="I75" s="41" t="s">
        <v>33</v>
      </c>
      <c r="J75" s="37" t="s">
        <v>205</v>
      </c>
      <c r="K75" s="65">
        <v>45504</v>
      </c>
      <c r="L75" s="38">
        <v>7.0000000000000007E-2</v>
      </c>
      <c r="O75" s="56" t="s">
        <v>146</v>
      </c>
      <c r="P75" s="56" t="s">
        <v>15</v>
      </c>
      <c r="Q75" s="57">
        <v>9269207</v>
      </c>
      <c r="R75" s="56" t="s">
        <v>304</v>
      </c>
      <c r="S75" s="72">
        <v>45502</v>
      </c>
      <c r="T75" s="59" t="s">
        <v>136</v>
      </c>
      <c r="U75" s="57" t="s">
        <v>136</v>
      </c>
      <c r="V75" s="61" t="s">
        <v>13</v>
      </c>
      <c r="W75" s="67">
        <v>3.2974499999999997E-2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21</v>
      </c>
      <c r="C76" s="37" t="s">
        <v>94</v>
      </c>
      <c r="D76" s="37" t="s">
        <v>93</v>
      </c>
      <c r="E76" s="19" t="s">
        <v>365</v>
      </c>
      <c r="F76" s="38">
        <v>9388821</v>
      </c>
      <c r="G76" s="39">
        <v>45500</v>
      </c>
      <c r="H76" s="40" t="s">
        <v>21</v>
      </c>
      <c r="I76" s="41" t="s">
        <v>64</v>
      </c>
      <c r="J76" s="37" t="s">
        <v>211</v>
      </c>
      <c r="K76" s="65">
        <v>45502</v>
      </c>
      <c r="L76" s="38">
        <v>0.06</v>
      </c>
      <c r="O76" s="56" t="s">
        <v>31</v>
      </c>
      <c r="P76" s="56" t="s">
        <v>24</v>
      </c>
      <c r="Q76" s="57">
        <v>9862308</v>
      </c>
      <c r="R76" s="56" t="s">
        <v>537</v>
      </c>
      <c r="S76" s="72">
        <v>45504</v>
      </c>
      <c r="T76" s="59" t="s">
        <v>141</v>
      </c>
      <c r="U76" s="57" t="s">
        <v>141</v>
      </c>
      <c r="V76" s="61" t="s">
        <v>25</v>
      </c>
      <c r="W76" s="67">
        <v>7.7162999999999995E-2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21</v>
      </c>
      <c r="C77" s="37" t="s">
        <v>94</v>
      </c>
      <c r="D77" s="37" t="s">
        <v>93</v>
      </c>
      <c r="E77" s="19" t="s">
        <v>423</v>
      </c>
      <c r="F77" s="38">
        <v>9377547</v>
      </c>
      <c r="G77" s="39">
        <v>45499</v>
      </c>
      <c r="H77" s="40" t="s">
        <v>34</v>
      </c>
      <c r="I77" s="41" t="s">
        <v>53</v>
      </c>
      <c r="J77" s="37" t="s">
        <v>52</v>
      </c>
      <c r="K77" s="65">
        <v>45503</v>
      </c>
      <c r="L77" s="38">
        <v>0.04</v>
      </c>
      <c r="O77" s="56" t="s">
        <v>28</v>
      </c>
      <c r="P77" s="56" t="s">
        <v>24</v>
      </c>
      <c r="Q77" s="57">
        <v>9707508</v>
      </c>
      <c r="R77" s="56" t="s">
        <v>538</v>
      </c>
      <c r="S77" s="72">
        <v>45505</v>
      </c>
      <c r="T77" s="59" t="s">
        <v>139</v>
      </c>
      <c r="U77" s="57" t="s">
        <v>139</v>
      </c>
      <c r="V77" s="61" t="s">
        <v>25</v>
      </c>
      <c r="W77" s="67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21</v>
      </c>
      <c r="C78" s="37" t="s">
        <v>94</v>
      </c>
      <c r="D78" s="37" t="s">
        <v>93</v>
      </c>
      <c r="E78" s="19" t="s">
        <v>424</v>
      </c>
      <c r="F78" s="38">
        <v>9337975</v>
      </c>
      <c r="G78" s="39">
        <v>45472</v>
      </c>
      <c r="H78" s="40" t="s">
        <v>196</v>
      </c>
      <c r="I78" s="41" t="s">
        <v>58</v>
      </c>
      <c r="J78" s="37" t="s">
        <v>347</v>
      </c>
      <c r="K78" s="65">
        <v>45506</v>
      </c>
      <c r="L78" s="38">
        <v>0.09</v>
      </c>
      <c r="O78" s="56" t="s">
        <v>28</v>
      </c>
      <c r="P78" s="56" t="s">
        <v>24</v>
      </c>
      <c r="Q78" s="57">
        <v>9687019</v>
      </c>
      <c r="R78" s="56" t="s">
        <v>539</v>
      </c>
      <c r="S78" s="72">
        <v>45502.294444444444</v>
      </c>
      <c r="T78" s="59" t="s">
        <v>136</v>
      </c>
      <c r="U78" s="57" t="s">
        <v>136</v>
      </c>
      <c r="V78" s="61" t="s">
        <v>25</v>
      </c>
      <c r="W78" s="67">
        <v>7.7429999999999999E-2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21</v>
      </c>
      <c r="C79" s="37" t="s">
        <v>94</v>
      </c>
      <c r="D79" s="37" t="s">
        <v>93</v>
      </c>
      <c r="E79" s="19" t="s">
        <v>348</v>
      </c>
      <c r="F79" s="38">
        <v>9334076</v>
      </c>
      <c r="G79" s="39">
        <v>45482</v>
      </c>
      <c r="H79" s="40" t="s">
        <v>61</v>
      </c>
      <c r="I79" s="41" t="s">
        <v>78</v>
      </c>
      <c r="J79" s="37" t="s">
        <v>269</v>
      </c>
      <c r="K79" s="65">
        <v>45502</v>
      </c>
      <c r="L79" s="38">
        <v>0.06</v>
      </c>
      <c r="O79" s="56" t="s">
        <v>208</v>
      </c>
      <c r="P79" s="56" t="s">
        <v>105</v>
      </c>
      <c r="Q79" s="57">
        <v>9634086</v>
      </c>
      <c r="R79" s="56" t="s">
        <v>540</v>
      </c>
      <c r="S79" s="72">
        <v>45508</v>
      </c>
      <c r="T79" s="59" t="s">
        <v>138</v>
      </c>
      <c r="U79" s="57" t="s">
        <v>138</v>
      </c>
      <c r="V79" s="61" t="s">
        <v>13</v>
      </c>
      <c r="W79" s="67">
        <v>7.0000000000000007E-2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21</v>
      </c>
      <c r="C80" s="37" t="s">
        <v>94</v>
      </c>
      <c r="D80" s="37" t="s">
        <v>93</v>
      </c>
      <c r="E80" s="19" t="s">
        <v>425</v>
      </c>
      <c r="F80" s="38">
        <v>9360817</v>
      </c>
      <c r="G80" s="39">
        <v>45467</v>
      </c>
      <c r="H80" s="40" t="s">
        <v>197</v>
      </c>
      <c r="I80" s="41" t="s">
        <v>82</v>
      </c>
      <c r="J80" s="37" t="s">
        <v>355</v>
      </c>
      <c r="K80" s="65">
        <v>45505</v>
      </c>
      <c r="L80" s="38">
        <v>0.09</v>
      </c>
      <c r="O80" s="56" t="s">
        <v>109</v>
      </c>
      <c r="P80" s="56" t="s">
        <v>105</v>
      </c>
      <c r="Q80" s="57">
        <v>9855812</v>
      </c>
      <c r="R80" s="56" t="s">
        <v>541</v>
      </c>
      <c r="S80" s="72">
        <v>45507</v>
      </c>
      <c r="T80" s="59" t="s">
        <v>137</v>
      </c>
      <c r="U80" s="57" t="s">
        <v>137</v>
      </c>
      <c r="V80" s="61" t="s">
        <v>13</v>
      </c>
      <c r="W80" s="67">
        <v>8.0100000000000005E-2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21</v>
      </c>
      <c r="C81" s="37" t="s">
        <v>94</v>
      </c>
      <c r="D81" s="37" t="s">
        <v>93</v>
      </c>
      <c r="E81" s="19" t="s">
        <v>426</v>
      </c>
      <c r="F81" s="38">
        <v>9155145</v>
      </c>
      <c r="G81" s="39">
        <v>45484</v>
      </c>
      <c r="H81" s="40" t="s">
        <v>61</v>
      </c>
      <c r="I81" s="41" t="s">
        <v>86</v>
      </c>
      <c r="J81" s="37" t="s">
        <v>85</v>
      </c>
      <c r="K81" s="65">
        <v>45503</v>
      </c>
      <c r="L81" s="38">
        <v>0.06</v>
      </c>
      <c r="O81" s="56" t="s">
        <v>76</v>
      </c>
      <c r="P81" s="56" t="s">
        <v>77</v>
      </c>
      <c r="Q81" s="57">
        <v>9360922</v>
      </c>
      <c r="R81" s="56" t="s">
        <v>368</v>
      </c>
      <c r="S81" s="72">
        <v>45503</v>
      </c>
      <c r="T81" s="59" t="s">
        <v>140</v>
      </c>
      <c r="U81" s="57" t="s">
        <v>140</v>
      </c>
      <c r="V81" s="61" t="s">
        <v>25</v>
      </c>
      <c r="W81" s="67">
        <v>7.8951455000000004E-2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21</v>
      </c>
      <c r="C82" s="37" t="s">
        <v>94</v>
      </c>
      <c r="D82" s="37" t="s">
        <v>93</v>
      </c>
      <c r="E82" s="19" t="s">
        <v>427</v>
      </c>
      <c r="F82" s="38">
        <v>9186584</v>
      </c>
      <c r="G82" s="39">
        <v>45491</v>
      </c>
      <c r="H82" s="40" t="s">
        <v>61</v>
      </c>
      <c r="I82" s="41" t="s">
        <v>86</v>
      </c>
      <c r="J82" s="37" t="s">
        <v>88</v>
      </c>
      <c r="K82" s="65">
        <v>45508</v>
      </c>
      <c r="L82" s="38">
        <v>0.06</v>
      </c>
      <c r="O82" s="56" t="s">
        <v>29</v>
      </c>
      <c r="P82" s="56" t="s">
        <v>24</v>
      </c>
      <c r="Q82" s="57">
        <v>9315707</v>
      </c>
      <c r="R82" s="56" t="s">
        <v>500</v>
      </c>
      <c r="S82" s="72">
        <v>45502</v>
      </c>
      <c r="T82" s="59" t="s">
        <v>136</v>
      </c>
      <c r="U82" s="57" t="s">
        <v>136</v>
      </c>
      <c r="V82" s="61" t="s">
        <v>25</v>
      </c>
      <c r="W82" s="67">
        <v>6.6616499999999995E-2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21</v>
      </c>
      <c r="C83" s="37" t="s">
        <v>94</v>
      </c>
      <c r="D83" s="37" t="s">
        <v>93</v>
      </c>
      <c r="E83" s="19" t="s">
        <v>428</v>
      </c>
      <c r="F83" s="38">
        <v>9333620</v>
      </c>
      <c r="G83" s="39">
        <v>45485</v>
      </c>
      <c r="H83" s="40" t="s">
        <v>61</v>
      </c>
      <c r="I83" s="41" t="s">
        <v>78</v>
      </c>
      <c r="J83" s="37" t="s">
        <v>80</v>
      </c>
      <c r="K83" s="65">
        <v>45506</v>
      </c>
      <c r="L83" s="38">
        <v>7.0000000000000007E-2</v>
      </c>
      <c r="O83" s="56" t="s">
        <v>109</v>
      </c>
      <c r="P83" s="56" t="s">
        <v>105</v>
      </c>
      <c r="Q83" s="57">
        <v>9540716</v>
      </c>
      <c r="R83" s="56" t="s">
        <v>542</v>
      </c>
      <c r="S83" s="72">
        <v>45508</v>
      </c>
      <c r="T83" s="59" t="s">
        <v>138</v>
      </c>
      <c r="U83" s="57" t="s">
        <v>138</v>
      </c>
      <c r="V83" s="61" t="s">
        <v>13</v>
      </c>
      <c r="W83" s="67">
        <v>7.8765000000000002E-2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21</v>
      </c>
      <c r="C84" s="37" t="s">
        <v>94</v>
      </c>
      <c r="D84" s="37" t="s">
        <v>93</v>
      </c>
      <c r="E84" s="19" t="s">
        <v>329</v>
      </c>
      <c r="F84" s="38">
        <v>9285952</v>
      </c>
      <c r="G84" s="39">
        <v>45501</v>
      </c>
      <c r="H84" s="40" t="s">
        <v>21</v>
      </c>
      <c r="I84" s="41" t="s">
        <v>74</v>
      </c>
      <c r="J84" s="37" t="s">
        <v>73</v>
      </c>
      <c r="K84" s="65">
        <v>45505</v>
      </c>
      <c r="L84" s="38">
        <v>0.06</v>
      </c>
      <c r="O84" s="56" t="s">
        <v>249</v>
      </c>
      <c r="P84" s="56" t="s">
        <v>91</v>
      </c>
      <c r="Q84" s="57">
        <v>9338955</v>
      </c>
      <c r="R84" s="56" t="s">
        <v>305</v>
      </c>
      <c r="S84" s="72">
        <v>45505</v>
      </c>
      <c r="T84" s="59" t="s">
        <v>139</v>
      </c>
      <c r="U84" s="57" t="s">
        <v>139</v>
      </c>
      <c r="V84" s="61" t="s">
        <v>25</v>
      </c>
      <c r="W84" s="67">
        <v>6.4524999999999999E-2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21</v>
      </c>
      <c r="C85" s="37" t="s">
        <v>94</v>
      </c>
      <c r="D85" s="37" t="s">
        <v>93</v>
      </c>
      <c r="E85" s="19" t="s">
        <v>429</v>
      </c>
      <c r="F85" s="38">
        <v>9658238</v>
      </c>
      <c r="G85" s="39">
        <v>45489</v>
      </c>
      <c r="H85" s="40" t="s">
        <v>61</v>
      </c>
      <c r="I85" s="41" t="s">
        <v>25</v>
      </c>
      <c r="J85" s="37" t="s">
        <v>61</v>
      </c>
      <c r="K85" s="65">
        <v>45505</v>
      </c>
      <c r="L85" s="38">
        <v>7.0000000000000007E-2</v>
      </c>
      <c r="O85" s="56" t="s">
        <v>249</v>
      </c>
      <c r="P85" s="56" t="s">
        <v>91</v>
      </c>
      <c r="Q85" s="57">
        <v>9338929</v>
      </c>
      <c r="R85" s="56" t="s">
        <v>543</v>
      </c>
      <c r="S85" s="72">
        <v>45508</v>
      </c>
      <c r="T85" s="59" t="s">
        <v>138</v>
      </c>
      <c r="U85" s="57" t="s">
        <v>138</v>
      </c>
      <c r="V85" s="61" t="s">
        <v>25</v>
      </c>
      <c r="W85" s="67">
        <v>6.5415000000000001E-2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21</v>
      </c>
      <c r="C86" s="37" t="s">
        <v>94</v>
      </c>
      <c r="D86" s="37" t="s">
        <v>93</v>
      </c>
      <c r="E86" s="19" t="s">
        <v>350</v>
      </c>
      <c r="F86" s="38">
        <v>9337731</v>
      </c>
      <c r="G86" s="39">
        <v>45476</v>
      </c>
      <c r="H86" s="40" t="s">
        <v>61</v>
      </c>
      <c r="I86" s="41" t="s">
        <v>78</v>
      </c>
      <c r="J86" s="37" t="s">
        <v>228</v>
      </c>
      <c r="K86" s="65">
        <v>45502</v>
      </c>
      <c r="L86" s="38">
        <v>0.09</v>
      </c>
      <c r="O86" s="56" t="s">
        <v>95</v>
      </c>
      <c r="P86" s="56" t="s">
        <v>96</v>
      </c>
      <c r="Q86" s="57">
        <v>9155078</v>
      </c>
      <c r="R86" s="56" t="s">
        <v>544</v>
      </c>
      <c r="S86" s="72">
        <v>45504.553484519674</v>
      </c>
      <c r="T86" s="59" t="s">
        <v>141</v>
      </c>
      <c r="U86" s="57" t="s">
        <v>141</v>
      </c>
      <c r="V86" s="61" t="s">
        <v>21</v>
      </c>
      <c r="W86" s="67">
        <v>6.1572870000000002E-2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21</v>
      </c>
      <c r="C87" s="37" t="s">
        <v>94</v>
      </c>
      <c r="D87" s="37" t="s">
        <v>93</v>
      </c>
      <c r="E87" s="19" t="s">
        <v>351</v>
      </c>
      <c r="F87" s="38">
        <v>9753026</v>
      </c>
      <c r="G87" s="39">
        <v>45483</v>
      </c>
      <c r="H87" s="40" t="s">
        <v>61</v>
      </c>
      <c r="I87" s="41" t="s">
        <v>97</v>
      </c>
      <c r="J87" s="37" t="s">
        <v>315</v>
      </c>
      <c r="K87" s="65">
        <v>45506</v>
      </c>
      <c r="L87" s="38">
        <v>0.08</v>
      </c>
      <c r="O87" s="56" t="s">
        <v>95</v>
      </c>
      <c r="P87" s="56" t="s">
        <v>96</v>
      </c>
      <c r="Q87" s="57">
        <v>9176010</v>
      </c>
      <c r="R87" s="56" t="s">
        <v>545</v>
      </c>
      <c r="S87" s="72">
        <v>45504</v>
      </c>
      <c r="T87" s="59" t="s">
        <v>141</v>
      </c>
      <c r="U87" s="57" t="s">
        <v>141</v>
      </c>
      <c r="V87" s="61" t="s">
        <v>21</v>
      </c>
      <c r="W87" s="67">
        <v>6.1558184999999994E-2</v>
      </c>
    </row>
    <row r="88" spans="2:47" x14ac:dyDescent="0.35">
      <c r="B88" s="18" t="s">
        <v>21</v>
      </c>
      <c r="C88" s="37" t="s">
        <v>94</v>
      </c>
      <c r="D88" s="37" t="s">
        <v>93</v>
      </c>
      <c r="E88" s="19" t="s">
        <v>430</v>
      </c>
      <c r="F88" s="38">
        <v>9431214</v>
      </c>
      <c r="G88" s="39">
        <v>45486</v>
      </c>
      <c r="H88" s="40" t="s">
        <v>61</v>
      </c>
      <c r="I88" s="41" t="s">
        <v>78</v>
      </c>
      <c r="J88" s="37" t="s">
        <v>78</v>
      </c>
      <c r="K88" s="65">
        <v>45506</v>
      </c>
      <c r="L88" s="38">
        <v>0.12</v>
      </c>
      <c r="O88" s="56" t="s">
        <v>31</v>
      </c>
      <c r="P88" s="56" t="s">
        <v>24</v>
      </c>
      <c r="Q88" s="57">
        <v>9901350</v>
      </c>
      <c r="R88" s="56" t="s">
        <v>546</v>
      </c>
      <c r="S88" s="72">
        <v>45508</v>
      </c>
      <c r="T88" s="59" t="s">
        <v>138</v>
      </c>
      <c r="U88" s="57" t="s">
        <v>138</v>
      </c>
      <c r="V88" s="61" t="s">
        <v>25</v>
      </c>
      <c r="W88" s="67">
        <v>7.7429999999999999E-2</v>
      </c>
    </row>
    <row r="89" spans="2:47" x14ac:dyDescent="0.35">
      <c r="B89" s="18" t="s">
        <v>21</v>
      </c>
      <c r="C89" s="37" t="s">
        <v>94</v>
      </c>
      <c r="D89" s="37" t="s">
        <v>93</v>
      </c>
      <c r="E89" s="19" t="s">
        <v>431</v>
      </c>
      <c r="F89" s="38">
        <v>9624914</v>
      </c>
      <c r="G89" s="39">
        <v>45488</v>
      </c>
      <c r="H89" s="69" t="s">
        <v>61</v>
      </c>
      <c r="I89" s="70" t="s">
        <v>25</v>
      </c>
      <c r="J89" s="71" t="s">
        <v>61</v>
      </c>
      <c r="K89" s="65">
        <v>45505</v>
      </c>
      <c r="L89" s="38">
        <v>7.0000000000000007E-2</v>
      </c>
      <c r="O89" s="56" t="s">
        <v>76</v>
      </c>
      <c r="P89" s="56" t="s">
        <v>77</v>
      </c>
      <c r="Q89" s="57">
        <v>9613161</v>
      </c>
      <c r="R89" s="56" t="s">
        <v>380</v>
      </c>
      <c r="S89" s="72">
        <v>45506</v>
      </c>
      <c r="T89" s="59" t="s">
        <v>135</v>
      </c>
      <c r="U89" s="57" t="s">
        <v>135</v>
      </c>
      <c r="V89" s="61" t="s">
        <v>25</v>
      </c>
      <c r="W89" s="67">
        <v>7.5649999999999995E-2</v>
      </c>
    </row>
    <row r="90" spans="2:47" x14ac:dyDescent="0.35">
      <c r="B90" s="18" t="s">
        <v>21</v>
      </c>
      <c r="C90" s="37" t="s">
        <v>94</v>
      </c>
      <c r="D90" s="37" t="s">
        <v>93</v>
      </c>
      <c r="E90" s="19" t="s">
        <v>432</v>
      </c>
      <c r="F90" s="38">
        <v>9403645</v>
      </c>
      <c r="G90" s="39">
        <v>45493</v>
      </c>
      <c r="H90" s="40" t="s">
        <v>61</v>
      </c>
      <c r="I90" s="41" t="s">
        <v>97</v>
      </c>
      <c r="J90" s="37" t="s">
        <v>315</v>
      </c>
      <c r="K90" s="65">
        <v>45506</v>
      </c>
      <c r="L90" s="38">
        <v>0.06</v>
      </c>
      <c r="O90" s="56" t="s">
        <v>66</v>
      </c>
      <c r="P90" s="56" t="s">
        <v>65</v>
      </c>
      <c r="Q90" s="57">
        <v>9905980</v>
      </c>
      <c r="R90" s="56" t="s">
        <v>547</v>
      </c>
      <c r="S90" s="72">
        <v>45505</v>
      </c>
      <c r="T90" s="59" t="s">
        <v>139</v>
      </c>
      <c r="U90" s="57" t="s">
        <v>139</v>
      </c>
      <c r="V90" s="61" t="s">
        <v>25</v>
      </c>
      <c r="W90" s="67">
        <v>3.5582199999999994E-2</v>
      </c>
    </row>
    <row r="91" spans="2:47" x14ac:dyDescent="0.35">
      <c r="B91" s="18" t="s">
        <v>21</v>
      </c>
      <c r="C91" s="37" t="s">
        <v>94</v>
      </c>
      <c r="D91" s="37" t="s">
        <v>93</v>
      </c>
      <c r="E91" s="19" t="s">
        <v>352</v>
      </c>
      <c r="F91" s="38">
        <v>9403657</v>
      </c>
      <c r="G91" s="39">
        <v>45487</v>
      </c>
      <c r="H91" s="40" t="s">
        <v>61</v>
      </c>
      <c r="I91" s="41" t="s">
        <v>97</v>
      </c>
      <c r="J91" s="37" t="s">
        <v>315</v>
      </c>
      <c r="K91" s="65">
        <v>45502</v>
      </c>
      <c r="L91" s="38">
        <v>0.06</v>
      </c>
      <c r="O91" s="56" t="s">
        <v>66</v>
      </c>
      <c r="P91" s="56" t="s">
        <v>65</v>
      </c>
      <c r="Q91" s="57">
        <v>9905978</v>
      </c>
      <c r="R91" s="56" t="s">
        <v>502</v>
      </c>
      <c r="S91" s="72">
        <v>45503</v>
      </c>
      <c r="T91" s="59" t="s">
        <v>140</v>
      </c>
      <c r="U91" s="57" t="s">
        <v>140</v>
      </c>
      <c r="V91" s="61" t="s">
        <v>25</v>
      </c>
      <c r="W91" s="67">
        <v>3.5582199999999994E-2</v>
      </c>
    </row>
    <row r="92" spans="2:47" x14ac:dyDescent="0.35">
      <c r="B92" s="18" t="s">
        <v>21</v>
      </c>
      <c r="C92" s="37" t="s">
        <v>94</v>
      </c>
      <c r="D92" s="37" t="s">
        <v>93</v>
      </c>
      <c r="E92" s="19" t="s">
        <v>433</v>
      </c>
      <c r="F92" s="38">
        <v>9238038</v>
      </c>
      <c r="G92" s="39">
        <v>45491</v>
      </c>
      <c r="H92" s="40" t="s">
        <v>61</v>
      </c>
      <c r="I92" s="41" t="s">
        <v>78</v>
      </c>
      <c r="J92" s="37" t="s">
        <v>79</v>
      </c>
      <c r="K92" s="65">
        <v>45508</v>
      </c>
      <c r="L92" s="38">
        <v>0.06</v>
      </c>
      <c r="O92" s="56" t="s">
        <v>93</v>
      </c>
      <c r="P92" s="56" t="s">
        <v>94</v>
      </c>
      <c r="Q92" s="57">
        <v>9388819</v>
      </c>
      <c r="R92" s="56" t="s">
        <v>548</v>
      </c>
      <c r="S92" s="72">
        <v>45504</v>
      </c>
      <c r="T92" s="59" t="s">
        <v>141</v>
      </c>
      <c r="U92" s="57" t="s">
        <v>141</v>
      </c>
      <c r="V92" s="61" t="s">
        <v>21</v>
      </c>
      <c r="W92" s="67">
        <v>0.11716849999999999</v>
      </c>
    </row>
    <row r="93" spans="2:47" x14ac:dyDescent="0.35">
      <c r="B93" s="18" t="s">
        <v>21</v>
      </c>
      <c r="C93" s="37" t="s">
        <v>102</v>
      </c>
      <c r="D93" s="37" t="s">
        <v>103</v>
      </c>
      <c r="E93" s="19" t="s">
        <v>434</v>
      </c>
      <c r="F93" s="38">
        <v>9038452</v>
      </c>
      <c r="G93" s="39">
        <v>45494</v>
      </c>
      <c r="H93" s="40" t="s">
        <v>34</v>
      </c>
      <c r="I93" s="41" t="s">
        <v>53</v>
      </c>
      <c r="J93" s="37" t="s">
        <v>52</v>
      </c>
      <c r="K93" s="65">
        <v>45508</v>
      </c>
      <c r="L93" s="38">
        <v>0.06</v>
      </c>
      <c r="O93" s="56" t="s">
        <v>70</v>
      </c>
      <c r="P93" s="56" t="s">
        <v>71</v>
      </c>
      <c r="Q93" s="57">
        <v>9690169</v>
      </c>
      <c r="R93" s="56" t="s">
        <v>549</v>
      </c>
      <c r="S93" s="72">
        <v>45507</v>
      </c>
      <c r="T93" s="59" t="s">
        <v>137</v>
      </c>
      <c r="U93" s="57" t="s">
        <v>137</v>
      </c>
      <c r="V93" s="61" t="s">
        <v>13</v>
      </c>
      <c r="W93" s="67">
        <v>7.2090000000000001E-2</v>
      </c>
    </row>
    <row r="94" spans="2:47" x14ac:dyDescent="0.35">
      <c r="B94" s="18" t="s">
        <v>21</v>
      </c>
      <c r="C94" s="37" t="s">
        <v>102</v>
      </c>
      <c r="D94" s="37" t="s">
        <v>103</v>
      </c>
      <c r="E94" s="19" t="s">
        <v>435</v>
      </c>
      <c r="F94" s="38">
        <v>9074626</v>
      </c>
      <c r="G94" s="39">
        <v>45490</v>
      </c>
      <c r="H94" s="40" t="s">
        <v>61</v>
      </c>
      <c r="I94" s="41" t="s">
        <v>60</v>
      </c>
      <c r="J94" s="37" t="s">
        <v>62</v>
      </c>
      <c r="K94" s="65">
        <v>45508</v>
      </c>
      <c r="L94" s="38">
        <v>0.06</v>
      </c>
      <c r="O94" s="56" t="s">
        <v>70</v>
      </c>
      <c r="P94" s="56" t="s">
        <v>71</v>
      </c>
      <c r="Q94" s="57">
        <v>9266994</v>
      </c>
      <c r="R94" s="56" t="s">
        <v>550</v>
      </c>
      <c r="S94" s="72">
        <v>45503</v>
      </c>
      <c r="T94" s="59" t="s">
        <v>140</v>
      </c>
      <c r="U94" s="57" t="s">
        <v>140</v>
      </c>
      <c r="V94" s="61" t="s">
        <v>13</v>
      </c>
      <c r="W94" s="67">
        <v>6.493707E-2</v>
      </c>
    </row>
    <row r="95" spans="2:47" x14ac:dyDescent="0.35">
      <c r="B95" s="18" t="s">
        <v>16</v>
      </c>
      <c r="C95" s="37" t="s">
        <v>15</v>
      </c>
      <c r="D95" s="37" t="s">
        <v>14</v>
      </c>
      <c r="E95" s="19" t="s">
        <v>306</v>
      </c>
      <c r="F95" s="38">
        <v>9275347</v>
      </c>
      <c r="G95" s="39">
        <v>45498</v>
      </c>
      <c r="H95" s="40" t="s">
        <v>196</v>
      </c>
      <c r="I95" s="41" t="s">
        <v>101</v>
      </c>
      <c r="J95" s="37" t="s">
        <v>436</v>
      </c>
      <c r="K95" s="65">
        <v>45503</v>
      </c>
      <c r="L95" s="38">
        <v>0.06</v>
      </c>
      <c r="O95" s="56" t="s">
        <v>70</v>
      </c>
      <c r="P95" s="56" t="s">
        <v>71</v>
      </c>
      <c r="Q95" s="57">
        <v>9690145</v>
      </c>
      <c r="R95" s="56" t="s">
        <v>551</v>
      </c>
      <c r="S95" s="72">
        <v>45506</v>
      </c>
      <c r="T95" s="59" t="s">
        <v>135</v>
      </c>
      <c r="U95" s="57" t="s">
        <v>135</v>
      </c>
      <c r="V95" s="61" t="s">
        <v>13</v>
      </c>
      <c r="W95" s="67">
        <v>7.2090000000000001E-2</v>
      </c>
    </row>
    <row r="96" spans="2:47" x14ac:dyDescent="0.35">
      <c r="B96" s="18" t="s">
        <v>42</v>
      </c>
      <c r="C96" s="37" t="s">
        <v>106</v>
      </c>
      <c r="D96" s="37" t="s">
        <v>206</v>
      </c>
      <c r="E96" s="19" t="s">
        <v>353</v>
      </c>
      <c r="F96" s="38">
        <v>9875800</v>
      </c>
      <c r="G96" s="39">
        <v>45470</v>
      </c>
      <c r="H96" s="40" t="s">
        <v>34</v>
      </c>
      <c r="I96" s="41" t="s">
        <v>53</v>
      </c>
      <c r="J96" s="37" t="s">
        <v>52</v>
      </c>
      <c r="K96" s="65">
        <v>45504</v>
      </c>
      <c r="L96" s="38">
        <v>0.08</v>
      </c>
      <c r="O96" s="56" t="s">
        <v>23</v>
      </c>
      <c r="P96" s="56" t="s">
        <v>24</v>
      </c>
      <c r="Q96" s="57">
        <v>9341689</v>
      </c>
      <c r="R96" s="56" t="s">
        <v>552</v>
      </c>
      <c r="S96" s="72">
        <v>45504</v>
      </c>
      <c r="T96" s="59" t="s">
        <v>141</v>
      </c>
      <c r="U96" s="57" t="s">
        <v>141</v>
      </c>
      <c r="V96" s="61" t="s">
        <v>25</v>
      </c>
      <c r="W96" s="67">
        <v>6.8085000000000007E-2</v>
      </c>
    </row>
    <row r="97" spans="2:23" x14ac:dyDescent="0.35">
      <c r="B97" s="18" t="s">
        <v>42</v>
      </c>
      <c r="C97" s="37" t="s">
        <v>106</v>
      </c>
      <c r="D97" s="37" t="s">
        <v>206</v>
      </c>
      <c r="E97" s="19" t="s">
        <v>354</v>
      </c>
      <c r="F97" s="38">
        <v>9892298</v>
      </c>
      <c r="G97" s="39">
        <v>45485</v>
      </c>
      <c r="H97" s="40" t="s">
        <v>21</v>
      </c>
      <c r="I97" s="41" t="s">
        <v>20</v>
      </c>
      <c r="J97" s="37" t="s">
        <v>320</v>
      </c>
      <c r="K97" s="65">
        <v>45502</v>
      </c>
      <c r="L97" s="38">
        <v>0.08</v>
      </c>
      <c r="O97" s="56" t="s">
        <v>27</v>
      </c>
      <c r="P97" s="56" t="s">
        <v>24</v>
      </c>
      <c r="Q97" s="57">
        <v>9666998</v>
      </c>
      <c r="R97" s="56" t="s">
        <v>553</v>
      </c>
      <c r="S97" s="72">
        <v>45506</v>
      </c>
      <c r="T97" s="59" t="s">
        <v>135</v>
      </c>
      <c r="U97" s="57" t="s">
        <v>135</v>
      </c>
      <c r="V97" s="61" t="s">
        <v>25</v>
      </c>
      <c r="W97" s="67">
        <v>7.1199999999999999E-2</v>
      </c>
    </row>
    <row r="98" spans="2:23" x14ac:dyDescent="0.35">
      <c r="B98" s="18" t="s">
        <v>42</v>
      </c>
      <c r="C98" s="37" t="s">
        <v>106</v>
      </c>
      <c r="D98" s="37" t="s">
        <v>107</v>
      </c>
      <c r="E98" s="19" t="s">
        <v>437</v>
      </c>
      <c r="F98" s="38">
        <v>9857365</v>
      </c>
      <c r="G98" s="39">
        <v>45464</v>
      </c>
      <c r="H98" s="40" t="s">
        <v>61</v>
      </c>
      <c r="I98" s="41" t="s">
        <v>25</v>
      </c>
      <c r="J98" s="37" t="s">
        <v>61</v>
      </c>
      <c r="K98" s="65">
        <v>45503</v>
      </c>
      <c r="L98" s="38">
        <v>7.0000000000000007E-2</v>
      </c>
      <c r="O98" s="56" t="s">
        <v>30</v>
      </c>
      <c r="P98" s="56" t="s">
        <v>24</v>
      </c>
      <c r="Q98" s="57">
        <v>9372963</v>
      </c>
      <c r="R98" s="56" t="s">
        <v>554</v>
      </c>
      <c r="S98" s="72">
        <v>45504</v>
      </c>
      <c r="T98" s="59" t="s">
        <v>141</v>
      </c>
      <c r="U98" s="57" t="s">
        <v>141</v>
      </c>
      <c r="V98" s="61" t="s">
        <v>25</v>
      </c>
      <c r="W98" s="67">
        <v>6.8349774999999988E-2</v>
      </c>
    </row>
    <row r="99" spans="2:23" x14ac:dyDescent="0.35">
      <c r="B99" s="18" t="s">
        <v>42</v>
      </c>
      <c r="C99" s="37" t="s">
        <v>106</v>
      </c>
      <c r="D99" s="37" t="s">
        <v>107</v>
      </c>
      <c r="E99" s="19" t="s">
        <v>438</v>
      </c>
      <c r="F99" s="38">
        <v>9339260</v>
      </c>
      <c r="G99" s="39">
        <v>45498</v>
      </c>
      <c r="H99" s="40" t="s">
        <v>13</v>
      </c>
      <c r="I99" s="41" t="s">
        <v>387</v>
      </c>
      <c r="J99" s="37" t="s">
        <v>387</v>
      </c>
      <c r="K99" s="65">
        <v>45502</v>
      </c>
      <c r="L99" s="38">
        <v>0.05</v>
      </c>
      <c r="O99" s="56" t="s">
        <v>207</v>
      </c>
      <c r="P99" s="56" t="s">
        <v>54</v>
      </c>
      <c r="Q99" s="57">
        <v>8701791</v>
      </c>
      <c r="R99" s="56" t="s">
        <v>555</v>
      </c>
      <c r="S99" s="72">
        <v>45504</v>
      </c>
      <c r="T99" s="59" t="s">
        <v>141</v>
      </c>
      <c r="U99" s="57" t="s">
        <v>141</v>
      </c>
      <c r="V99" s="61" t="s">
        <v>25</v>
      </c>
      <c r="W99" s="67">
        <v>5.6757080000000001E-2</v>
      </c>
    </row>
    <row r="100" spans="2:23" x14ac:dyDescent="0.35">
      <c r="B100" s="18" t="s">
        <v>42</v>
      </c>
      <c r="C100" s="37" t="s">
        <v>106</v>
      </c>
      <c r="D100" s="37" t="s">
        <v>110</v>
      </c>
      <c r="E100" s="19" t="s">
        <v>318</v>
      </c>
      <c r="F100" s="38">
        <v>9884021</v>
      </c>
      <c r="G100" s="39">
        <v>45459</v>
      </c>
      <c r="H100" s="40" t="s">
        <v>195</v>
      </c>
      <c r="I100" s="41" t="s">
        <v>151</v>
      </c>
      <c r="J100" s="37" t="s">
        <v>439</v>
      </c>
      <c r="K100" s="65">
        <v>45505</v>
      </c>
      <c r="L100" s="38">
        <v>7.0000000000000007E-2</v>
      </c>
      <c r="O100" s="56" t="s">
        <v>95</v>
      </c>
      <c r="P100" s="56" t="s">
        <v>96</v>
      </c>
      <c r="Q100" s="57">
        <v>9645748</v>
      </c>
      <c r="R100" s="56" t="s">
        <v>556</v>
      </c>
      <c r="S100" s="72">
        <v>45506</v>
      </c>
      <c r="T100" s="59" t="s">
        <v>135</v>
      </c>
      <c r="U100" s="57" t="s">
        <v>135</v>
      </c>
      <c r="V100" s="61" t="s">
        <v>21</v>
      </c>
      <c r="W100" s="67">
        <v>6.9283384999999989E-2</v>
      </c>
    </row>
    <row r="101" spans="2:23" x14ac:dyDescent="0.35">
      <c r="B101" s="18" t="s">
        <v>42</v>
      </c>
      <c r="C101" s="37" t="s">
        <v>106</v>
      </c>
      <c r="D101" s="37" t="s">
        <v>110</v>
      </c>
      <c r="E101" s="19" t="s">
        <v>440</v>
      </c>
      <c r="F101" s="38">
        <v>9742819</v>
      </c>
      <c r="G101" s="39">
        <v>45487</v>
      </c>
      <c r="H101" s="40" t="s">
        <v>196</v>
      </c>
      <c r="I101" s="41" t="s">
        <v>92</v>
      </c>
      <c r="J101" s="37" t="s">
        <v>252</v>
      </c>
      <c r="K101" s="65">
        <v>45505</v>
      </c>
      <c r="L101" s="38">
        <v>0.08</v>
      </c>
      <c r="O101" s="56" t="s">
        <v>70</v>
      </c>
      <c r="P101" s="56" t="s">
        <v>71</v>
      </c>
      <c r="Q101" s="57">
        <v>9322815</v>
      </c>
      <c r="R101" s="56" t="s">
        <v>336</v>
      </c>
      <c r="S101" s="72">
        <v>45503</v>
      </c>
      <c r="T101" s="59" t="s">
        <v>140</v>
      </c>
      <c r="U101" s="57" t="s">
        <v>140</v>
      </c>
      <c r="V101" s="61" t="s">
        <v>13</v>
      </c>
      <c r="W101" s="67">
        <v>6.6305000000000003E-2</v>
      </c>
    </row>
    <row r="102" spans="2:23" x14ac:dyDescent="0.35">
      <c r="B102" s="18" t="s">
        <v>42</v>
      </c>
      <c r="C102" s="37" t="s">
        <v>106</v>
      </c>
      <c r="D102" s="37" t="s">
        <v>110</v>
      </c>
      <c r="E102" s="19" t="s">
        <v>441</v>
      </c>
      <c r="F102" s="38">
        <v>9864928</v>
      </c>
      <c r="G102" s="39">
        <v>45458</v>
      </c>
      <c r="H102" s="40" t="s">
        <v>61</v>
      </c>
      <c r="I102" s="41" t="s">
        <v>25</v>
      </c>
      <c r="J102" s="37" t="s">
        <v>61</v>
      </c>
      <c r="K102" s="65">
        <v>45503</v>
      </c>
      <c r="L102" s="38">
        <v>0.08</v>
      </c>
      <c r="O102" s="56" t="s">
        <v>70</v>
      </c>
      <c r="P102" s="56" t="s">
        <v>71</v>
      </c>
      <c r="Q102" s="57">
        <v>9262235</v>
      </c>
      <c r="R102" s="56" t="s">
        <v>557</v>
      </c>
      <c r="S102" s="72">
        <v>45507</v>
      </c>
      <c r="T102" s="59" t="s">
        <v>137</v>
      </c>
      <c r="U102" s="57" t="s">
        <v>137</v>
      </c>
      <c r="V102" s="61" t="s">
        <v>13</v>
      </c>
      <c r="W102" s="67">
        <v>6.2744999999999995E-2</v>
      </c>
    </row>
    <row r="103" spans="2:23" x14ac:dyDescent="0.35">
      <c r="B103" s="18" t="s">
        <v>42</v>
      </c>
      <c r="C103" s="37" t="s">
        <v>106</v>
      </c>
      <c r="D103" s="37" t="s">
        <v>110</v>
      </c>
      <c r="E103" s="19" t="s">
        <v>442</v>
      </c>
      <c r="F103" s="38">
        <v>9721724</v>
      </c>
      <c r="G103" s="39">
        <v>45494</v>
      </c>
      <c r="H103" s="40" t="s">
        <v>197</v>
      </c>
      <c r="I103" s="41" t="s">
        <v>104</v>
      </c>
      <c r="J103" s="37" t="s">
        <v>443</v>
      </c>
      <c r="K103" s="65">
        <v>45507</v>
      </c>
      <c r="L103" s="38">
        <v>0.08</v>
      </c>
      <c r="O103" s="56" t="s">
        <v>23</v>
      </c>
      <c r="P103" s="56" t="s">
        <v>24</v>
      </c>
      <c r="Q103" s="57">
        <v>9645736</v>
      </c>
      <c r="R103" s="56" t="s">
        <v>558</v>
      </c>
      <c r="S103" s="72">
        <v>45508.924033564821</v>
      </c>
      <c r="T103" s="59" t="s">
        <v>138</v>
      </c>
      <c r="U103" s="57" t="s">
        <v>138</v>
      </c>
      <c r="V103" s="61" t="s">
        <v>25</v>
      </c>
      <c r="W103" s="67">
        <v>6.8085000000000007E-2</v>
      </c>
    </row>
    <row r="104" spans="2:23" x14ac:dyDescent="0.35">
      <c r="B104" s="18" t="s">
        <v>42</v>
      </c>
      <c r="C104" s="37" t="s">
        <v>106</v>
      </c>
      <c r="D104" s="37" t="s">
        <v>110</v>
      </c>
      <c r="E104" s="19" t="s">
        <v>444</v>
      </c>
      <c r="F104" s="38">
        <v>9859753</v>
      </c>
      <c r="G104" s="39">
        <v>45491</v>
      </c>
      <c r="H104" s="40" t="s">
        <v>13</v>
      </c>
      <c r="I104" s="41" t="s">
        <v>112</v>
      </c>
      <c r="J104" s="37" t="s">
        <v>112</v>
      </c>
      <c r="K104" s="65">
        <v>45506</v>
      </c>
      <c r="L104" s="38">
        <v>0.08</v>
      </c>
      <c r="O104" s="56" t="s">
        <v>27</v>
      </c>
      <c r="P104" s="56" t="s">
        <v>24</v>
      </c>
      <c r="Q104" s="57">
        <v>9285952</v>
      </c>
      <c r="R104" s="56" t="s">
        <v>329</v>
      </c>
      <c r="S104" s="72">
        <v>45504</v>
      </c>
      <c r="T104" s="59" t="s">
        <v>141</v>
      </c>
      <c r="U104" s="57" t="s">
        <v>141</v>
      </c>
      <c r="V104" s="61" t="s">
        <v>25</v>
      </c>
      <c r="W104" s="67">
        <v>6.4524999999999999E-2</v>
      </c>
    </row>
    <row r="105" spans="2:23" x14ac:dyDescent="0.35">
      <c r="B105" s="18" t="s">
        <v>42</v>
      </c>
      <c r="C105" s="37" t="s">
        <v>106</v>
      </c>
      <c r="D105" s="37" t="s">
        <v>110</v>
      </c>
      <c r="E105" s="19" t="s">
        <v>319</v>
      </c>
      <c r="F105" s="38">
        <v>9810367</v>
      </c>
      <c r="G105" s="39">
        <v>45461</v>
      </c>
      <c r="H105" s="40" t="s">
        <v>61</v>
      </c>
      <c r="I105" s="41" t="s">
        <v>25</v>
      </c>
      <c r="J105" s="37" t="s">
        <v>61</v>
      </c>
      <c r="K105" s="65">
        <v>45502</v>
      </c>
      <c r="L105" s="38">
        <v>7.0000000000000007E-2</v>
      </c>
      <c r="O105" s="56" t="s">
        <v>402</v>
      </c>
      <c r="P105" s="56" t="s">
        <v>24</v>
      </c>
      <c r="Q105" s="57">
        <v>9321768</v>
      </c>
      <c r="R105" s="56" t="s">
        <v>559</v>
      </c>
      <c r="S105" s="72">
        <v>45503</v>
      </c>
      <c r="T105" s="59" t="s">
        <v>140</v>
      </c>
      <c r="U105" s="57" t="s">
        <v>140</v>
      </c>
      <c r="V105" s="61" t="s">
        <v>25</v>
      </c>
      <c r="W105" s="67">
        <v>6.4524999999999999E-2</v>
      </c>
    </row>
    <row r="106" spans="2:23" x14ac:dyDescent="0.35">
      <c r="B106" s="18" t="s">
        <v>42</v>
      </c>
      <c r="C106" s="37" t="s">
        <v>106</v>
      </c>
      <c r="D106" s="37" t="s">
        <v>110</v>
      </c>
      <c r="E106" s="19" t="s">
        <v>445</v>
      </c>
      <c r="F106" s="38">
        <v>9654701</v>
      </c>
      <c r="G106" s="39">
        <v>45471</v>
      </c>
      <c r="H106" s="40" t="s">
        <v>25</v>
      </c>
      <c r="I106" s="41" t="s">
        <v>25</v>
      </c>
      <c r="J106" s="37" t="s">
        <v>25</v>
      </c>
      <c r="K106" s="65">
        <v>45505</v>
      </c>
      <c r="L106" s="38">
        <v>7.0000000000000007E-2</v>
      </c>
      <c r="O106" s="56" t="s">
        <v>30</v>
      </c>
      <c r="P106" s="56" t="s">
        <v>24</v>
      </c>
      <c r="Q106" s="57">
        <v>9321744</v>
      </c>
      <c r="R106" s="56" t="s">
        <v>560</v>
      </c>
      <c r="S106" s="72">
        <v>45508</v>
      </c>
      <c r="T106" s="59" t="s">
        <v>138</v>
      </c>
      <c r="U106" s="57" t="s">
        <v>138</v>
      </c>
      <c r="V106" s="61" t="s">
        <v>25</v>
      </c>
      <c r="W106" s="67">
        <v>6.4524999999999999E-2</v>
      </c>
    </row>
    <row r="107" spans="2:23" x14ac:dyDescent="0.35">
      <c r="B107" s="18" t="s">
        <v>42</v>
      </c>
      <c r="C107" s="37" t="s">
        <v>106</v>
      </c>
      <c r="D107" s="37" t="s">
        <v>110</v>
      </c>
      <c r="E107" s="19" t="s">
        <v>356</v>
      </c>
      <c r="F107" s="38">
        <v>9943504</v>
      </c>
      <c r="G107" s="39">
        <v>45467</v>
      </c>
      <c r="H107" s="40" t="s">
        <v>61</v>
      </c>
      <c r="I107" s="41" t="s">
        <v>25</v>
      </c>
      <c r="J107" s="37" t="s">
        <v>61</v>
      </c>
      <c r="K107" s="65">
        <v>45505</v>
      </c>
      <c r="L107" s="38">
        <v>0.09</v>
      </c>
      <c r="O107" s="56" t="s">
        <v>515</v>
      </c>
      <c r="P107" s="56" t="s">
        <v>24</v>
      </c>
      <c r="Q107" s="57">
        <v>9425277</v>
      </c>
      <c r="R107" s="56" t="s">
        <v>561</v>
      </c>
      <c r="S107" s="72">
        <v>45506.746915509255</v>
      </c>
      <c r="T107" s="59" t="s">
        <v>135</v>
      </c>
      <c r="U107" s="57" t="s">
        <v>135</v>
      </c>
      <c r="V107" s="61" t="s">
        <v>25</v>
      </c>
      <c r="W107" s="67">
        <v>7.5649999999999995E-2</v>
      </c>
    </row>
    <row r="108" spans="2:23" x14ac:dyDescent="0.35">
      <c r="B108" s="18" t="s">
        <v>42</v>
      </c>
      <c r="C108" s="37" t="s">
        <v>106</v>
      </c>
      <c r="D108" s="37" t="s">
        <v>110</v>
      </c>
      <c r="E108" s="19" t="s">
        <v>446</v>
      </c>
      <c r="F108" s="38">
        <v>9915911</v>
      </c>
      <c r="G108" s="39">
        <v>45446</v>
      </c>
      <c r="H108" s="40" t="s">
        <v>34</v>
      </c>
      <c r="I108" s="41" t="s">
        <v>33</v>
      </c>
      <c r="J108" s="37" t="s">
        <v>349</v>
      </c>
      <c r="K108" s="65">
        <v>45505</v>
      </c>
      <c r="L108" s="38">
        <v>7.0000000000000007E-2</v>
      </c>
      <c r="O108" s="56" t="s">
        <v>109</v>
      </c>
      <c r="P108" s="56" t="s">
        <v>105</v>
      </c>
      <c r="Q108" s="57">
        <v>9885996</v>
      </c>
      <c r="R108" s="56" t="s">
        <v>504</v>
      </c>
      <c r="S108" s="72">
        <v>45502</v>
      </c>
      <c r="T108" s="59" t="s">
        <v>136</v>
      </c>
      <c r="U108" s="57" t="s">
        <v>136</v>
      </c>
      <c r="V108" s="61" t="s">
        <v>13</v>
      </c>
      <c r="W108" s="67">
        <v>7.7162999999999995E-2</v>
      </c>
    </row>
    <row r="109" spans="2:23" x14ac:dyDescent="0.35">
      <c r="B109" s="18" t="s">
        <v>42</v>
      </c>
      <c r="C109" s="37" t="s">
        <v>106</v>
      </c>
      <c r="D109" s="37" t="s">
        <v>208</v>
      </c>
      <c r="E109" s="19" t="s">
        <v>447</v>
      </c>
      <c r="F109" s="38">
        <v>9877145</v>
      </c>
      <c r="G109" s="39">
        <v>45476</v>
      </c>
      <c r="H109" s="40" t="s">
        <v>34</v>
      </c>
      <c r="I109" s="41" t="s">
        <v>53</v>
      </c>
      <c r="J109" s="37" t="s">
        <v>360</v>
      </c>
      <c r="K109" s="65">
        <v>45504</v>
      </c>
      <c r="L109" s="38">
        <v>0.08</v>
      </c>
      <c r="O109" s="56" t="s">
        <v>103</v>
      </c>
      <c r="P109" s="56" t="s">
        <v>102</v>
      </c>
      <c r="Q109" s="57">
        <v>9074638</v>
      </c>
      <c r="R109" s="56" t="s">
        <v>382</v>
      </c>
      <c r="S109" s="72">
        <v>45506</v>
      </c>
      <c r="T109" s="59" t="s">
        <v>135</v>
      </c>
      <c r="U109" s="57" t="s">
        <v>135</v>
      </c>
      <c r="V109" s="61" t="s">
        <v>21</v>
      </c>
      <c r="W109" s="67">
        <v>6.0964999999999998E-2</v>
      </c>
    </row>
    <row r="110" spans="2:23" x14ac:dyDescent="0.35">
      <c r="B110" s="18" t="s">
        <v>42</v>
      </c>
      <c r="C110" s="37" t="s">
        <v>106</v>
      </c>
      <c r="D110" s="37" t="s">
        <v>208</v>
      </c>
      <c r="E110" s="19" t="s">
        <v>448</v>
      </c>
      <c r="F110" s="38">
        <v>9744025</v>
      </c>
      <c r="G110" s="39">
        <v>45465</v>
      </c>
      <c r="H110" s="40" t="s">
        <v>61</v>
      </c>
      <c r="I110" s="41" t="s">
        <v>86</v>
      </c>
      <c r="J110" s="37" t="s">
        <v>312</v>
      </c>
      <c r="K110" s="65">
        <v>45504</v>
      </c>
      <c r="L110" s="38">
        <v>0.08</v>
      </c>
      <c r="O110" s="56" t="s">
        <v>4</v>
      </c>
      <c r="P110" s="56" t="s">
        <v>212</v>
      </c>
      <c r="Q110" s="57">
        <v>9750725</v>
      </c>
      <c r="R110" s="56" t="s">
        <v>562</v>
      </c>
      <c r="S110" s="72">
        <v>45508</v>
      </c>
      <c r="T110" s="59" t="s">
        <v>138</v>
      </c>
      <c r="U110" s="57" t="s">
        <v>138</v>
      </c>
      <c r="V110" s="61" t="s">
        <v>13</v>
      </c>
      <c r="W110" s="67">
        <v>0.08</v>
      </c>
    </row>
    <row r="111" spans="2:23" x14ac:dyDescent="0.35">
      <c r="B111" s="18" t="s">
        <v>42</v>
      </c>
      <c r="C111" s="37" t="s">
        <v>106</v>
      </c>
      <c r="D111" s="37" t="s">
        <v>108</v>
      </c>
      <c r="E111" s="19" t="s">
        <v>449</v>
      </c>
      <c r="F111" s="38">
        <v>9709025</v>
      </c>
      <c r="G111" s="39">
        <v>45476</v>
      </c>
      <c r="H111" s="40" t="s">
        <v>61</v>
      </c>
      <c r="I111" s="41" t="s">
        <v>25</v>
      </c>
      <c r="J111" s="37" t="s">
        <v>61</v>
      </c>
      <c r="K111" s="65">
        <v>45507</v>
      </c>
      <c r="L111" s="38">
        <v>7.0000000000000007E-2</v>
      </c>
      <c r="O111" s="56" t="s">
        <v>14</v>
      </c>
      <c r="P111" s="56" t="s">
        <v>15</v>
      </c>
      <c r="Q111" s="57">
        <v>9761267</v>
      </c>
      <c r="R111" s="56" t="s">
        <v>563</v>
      </c>
      <c r="S111" s="72">
        <v>45507</v>
      </c>
      <c r="T111" s="59" t="s">
        <v>137</v>
      </c>
      <c r="U111" s="57" t="s">
        <v>137</v>
      </c>
      <c r="V111" s="61" t="s">
        <v>13</v>
      </c>
      <c r="W111" s="67">
        <v>7.5649999999999995E-2</v>
      </c>
    </row>
    <row r="112" spans="2:23" x14ac:dyDescent="0.35">
      <c r="B112" s="18" t="s">
        <v>42</v>
      </c>
      <c r="C112" s="37" t="s">
        <v>106</v>
      </c>
      <c r="D112" s="37" t="s">
        <v>108</v>
      </c>
      <c r="E112" s="19" t="s">
        <v>450</v>
      </c>
      <c r="F112" s="38">
        <v>9872949</v>
      </c>
      <c r="G112" s="39">
        <v>45467</v>
      </c>
      <c r="H112" s="40" t="s">
        <v>61</v>
      </c>
      <c r="I112" s="41" t="s">
        <v>25</v>
      </c>
      <c r="J112" s="37" t="s">
        <v>61</v>
      </c>
      <c r="K112" s="65">
        <v>45508</v>
      </c>
      <c r="L112" s="38">
        <v>0.08</v>
      </c>
      <c r="O112" s="56" t="s">
        <v>27</v>
      </c>
      <c r="P112" s="56" t="s">
        <v>24</v>
      </c>
      <c r="Q112" s="57">
        <v>9698123</v>
      </c>
      <c r="R112" s="56" t="s">
        <v>259</v>
      </c>
      <c r="S112" s="72">
        <v>45503</v>
      </c>
      <c r="T112" s="59" t="s">
        <v>140</v>
      </c>
      <c r="U112" s="57" t="s">
        <v>140</v>
      </c>
      <c r="V112" s="61" t="s">
        <v>25</v>
      </c>
      <c r="W112" s="67">
        <v>8.0100000000000005E-2</v>
      </c>
    </row>
    <row r="113" spans="2:23" x14ac:dyDescent="0.35">
      <c r="B113" s="18" t="s">
        <v>42</v>
      </c>
      <c r="C113" s="37" t="s">
        <v>106</v>
      </c>
      <c r="D113" s="37" t="s">
        <v>108</v>
      </c>
      <c r="E113" s="19" t="s">
        <v>273</v>
      </c>
      <c r="F113" s="38">
        <v>9413327</v>
      </c>
      <c r="G113" s="39">
        <v>45485</v>
      </c>
      <c r="H113" s="40" t="s">
        <v>13</v>
      </c>
      <c r="I113" s="41" t="s">
        <v>112</v>
      </c>
      <c r="J113" s="37" t="s">
        <v>112</v>
      </c>
      <c r="K113" s="65">
        <v>45503</v>
      </c>
      <c r="L113" s="38">
        <v>7.0000000000000007E-2</v>
      </c>
      <c r="O113" s="56" t="s">
        <v>28</v>
      </c>
      <c r="P113" s="56" t="s">
        <v>24</v>
      </c>
      <c r="Q113" s="57">
        <v>9750244</v>
      </c>
      <c r="R113" s="56" t="s">
        <v>564</v>
      </c>
      <c r="S113" s="72">
        <v>45508</v>
      </c>
      <c r="T113" s="59" t="s">
        <v>138</v>
      </c>
      <c r="U113" s="57" t="s">
        <v>138</v>
      </c>
      <c r="V113" s="61" t="s">
        <v>25</v>
      </c>
      <c r="W113" s="67">
        <v>7.7429999999999999E-2</v>
      </c>
    </row>
    <row r="114" spans="2:23" x14ac:dyDescent="0.35">
      <c r="B114" s="37" t="s">
        <v>42</v>
      </c>
      <c r="C114" s="37" t="s">
        <v>106</v>
      </c>
      <c r="D114" s="37" t="s">
        <v>109</v>
      </c>
      <c r="E114" s="37" t="s">
        <v>358</v>
      </c>
      <c r="F114" s="38">
        <v>9762261</v>
      </c>
      <c r="G114" s="39">
        <v>45465</v>
      </c>
      <c r="H114" s="37" t="s">
        <v>195</v>
      </c>
      <c r="I114" s="37" t="s">
        <v>90</v>
      </c>
      <c r="J114" s="37" t="s">
        <v>115</v>
      </c>
      <c r="K114" s="42">
        <v>45505</v>
      </c>
      <c r="L114" s="38">
        <v>7.0000000000000007E-2</v>
      </c>
      <c r="O114" s="56" t="s">
        <v>26</v>
      </c>
      <c r="P114" s="56" t="s">
        <v>24</v>
      </c>
      <c r="Q114" s="57">
        <v>9723801</v>
      </c>
      <c r="R114" s="56" t="s">
        <v>565</v>
      </c>
      <c r="S114" s="72">
        <v>45502</v>
      </c>
      <c r="T114" s="59" t="s">
        <v>136</v>
      </c>
      <c r="U114" s="57" t="s">
        <v>136</v>
      </c>
      <c r="V114" s="61" t="s">
        <v>25</v>
      </c>
      <c r="W114" s="67">
        <v>7.2090000000000001E-2</v>
      </c>
    </row>
    <row r="115" spans="2:23" x14ac:dyDescent="0.35">
      <c r="B115" s="37" t="s">
        <v>42</v>
      </c>
      <c r="C115" s="37" t="s">
        <v>106</v>
      </c>
      <c r="D115" s="37" t="s">
        <v>109</v>
      </c>
      <c r="E115" s="37" t="s">
        <v>451</v>
      </c>
      <c r="F115" s="38">
        <v>9748904</v>
      </c>
      <c r="G115" s="39">
        <v>45457</v>
      </c>
      <c r="H115" s="37" t="s">
        <v>61</v>
      </c>
      <c r="I115" s="37" t="s">
        <v>25</v>
      </c>
      <c r="J115" s="37" t="s">
        <v>61</v>
      </c>
      <c r="K115" s="42">
        <v>45504</v>
      </c>
      <c r="L115" s="38">
        <v>7.0000000000000007E-2</v>
      </c>
      <c r="O115" s="56" t="s">
        <v>55</v>
      </c>
      <c r="P115" s="56" t="s">
        <v>54</v>
      </c>
      <c r="Q115" s="57">
        <v>9256793</v>
      </c>
      <c r="R115" s="56" t="s">
        <v>383</v>
      </c>
      <c r="S115" s="72">
        <v>45502</v>
      </c>
      <c r="T115" s="59" t="s">
        <v>136</v>
      </c>
      <c r="U115" s="57" t="s">
        <v>136</v>
      </c>
      <c r="V115" s="61" t="s">
        <v>25</v>
      </c>
      <c r="W115" s="67">
        <v>6.1528815000000001E-2</v>
      </c>
    </row>
    <row r="116" spans="2:23" x14ac:dyDescent="0.35">
      <c r="B116" s="37" t="s">
        <v>42</v>
      </c>
      <c r="C116" s="37" t="s">
        <v>106</v>
      </c>
      <c r="D116" s="37" t="s">
        <v>109</v>
      </c>
      <c r="E116" s="37" t="s">
        <v>452</v>
      </c>
      <c r="F116" s="38">
        <v>9326603</v>
      </c>
      <c r="G116" s="39">
        <v>45491</v>
      </c>
      <c r="H116" s="37" t="s">
        <v>197</v>
      </c>
      <c r="I116" s="37" t="s">
        <v>69</v>
      </c>
      <c r="J116" s="37" t="s">
        <v>453</v>
      </c>
      <c r="K116" s="42">
        <v>45504</v>
      </c>
      <c r="L116" s="38">
        <v>0.06</v>
      </c>
      <c r="O116" s="56" t="s">
        <v>108</v>
      </c>
      <c r="P116" s="56" t="s">
        <v>105</v>
      </c>
      <c r="Q116" s="57">
        <v>9810551</v>
      </c>
      <c r="R116" s="56" t="s">
        <v>332</v>
      </c>
      <c r="S116" s="72">
        <v>45504</v>
      </c>
      <c r="T116" s="59" t="s">
        <v>141</v>
      </c>
      <c r="U116" s="57" t="s">
        <v>141</v>
      </c>
      <c r="V116" s="61" t="s">
        <v>13</v>
      </c>
      <c r="W116" s="67">
        <v>8.0100000000000005E-2</v>
      </c>
    </row>
    <row r="117" spans="2:23" x14ac:dyDescent="0.35">
      <c r="B117" s="37" t="s">
        <v>42</v>
      </c>
      <c r="C117" s="37" t="s">
        <v>106</v>
      </c>
      <c r="D117" s="37" t="s">
        <v>109</v>
      </c>
      <c r="E117" s="37" t="s">
        <v>454</v>
      </c>
      <c r="F117" s="38">
        <v>9658240</v>
      </c>
      <c r="G117" s="39">
        <v>45493</v>
      </c>
      <c r="H117" s="37" t="s">
        <v>13</v>
      </c>
      <c r="I117" s="37" t="s">
        <v>112</v>
      </c>
      <c r="J117" s="37" t="s">
        <v>112</v>
      </c>
      <c r="K117" s="42">
        <v>45508</v>
      </c>
      <c r="L117" s="38">
        <v>7.0000000000000007E-2</v>
      </c>
      <c r="O117" s="56" t="s">
        <v>66</v>
      </c>
      <c r="P117" s="56" t="s">
        <v>65</v>
      </c>
      <c r="Q117" s="57">
        <v>9030802</v>
      </c>
      <c r="R117" s="56" t="s">
        <v>384</v>
      </c>
      <c r="S117" s="72">
        <v>45502</v>
      </c>
      <c r="T117" s="59" t="s">
        <v>136</v>
      </c>
      <c r="U117" s="57" t="s">
        <v>136</v>
      </c>
      <c r="V117" s="61" t="s">
        <v>25</v>
      </c>
      <c r="W117" s="67">
        <v>6.1009500000000001E-2</v>
      </c>
    </row>
    <row r="118" spans="2:23" x14ac:dyDescent="0.35">
      <c r="B118" s="37" t="s">
        <v>42</v>
      </c>
      <c r="C118" s="37" t="s">
        <v>106</v>
      </c>
      <c r="D118" s="37" t="s">
        <v>109</v>
      </c>
      <c r="E118" s="37" t="s">
        <v>455</v>
      </c>
      <c r="F118" s="38">
        <v>9307205</v>
      </c>
      <c r="G118" s="39">
        <v>45465</v>
      </c>
      <c r="H118" s="37" t="s">
        <v>61</v>
      </c>
      <c r="I118" s="37" t="s">
        <v>25</v>
      </c>
      <c r="J118" s="37" t="s">
        <v>61</v>
      </c>
      <c r="K118" s="42">
        <v>45506</v>
      </c>
      <c r="L118" s="38">
        <v>0.06</v>
      </c>
      <c r="O118" s="56" t="s">
        <v>109</v>
      </c>
      <c r="P118" s="56" t="s">
        <v>105</v>
      </c>
      <c r="Q118" s="57">
        <v>9937945</v>
      </c>
      <c r="R118" s="56" t="s">
        <v>566</v>
      </c>
      <c r="S118" s="72">
        <v>45506</v>
      </c>
      <c r="T118" s="59" t="s">
        <v>135</v>
      </c>
      <c r="U118" s="57" t="s">
        <v>135</v>
      </c>
      <c r="V118" s="61" t="s">
        <v>13</v>
      </c>
      <c r="W118" s="67">
        <v>7.7429999999999999E-2</v>
      </c>
    </row>
    <row r="119" spans="2:23" x14ac:dyDescent="0.35">
      <c r="B119" s="37" t="s">
        <v>42</v>
      </c>
      <c r="C119" s="37" t="s">
        <v>106</v>
      </c>
      <c r="D119" s="37" t="s">
        <v>109</v>
      </c>
      <c r="E119" s="37" t="s">
        <v>456</v>
      </c>
      <c r="F119" s="38">
        <v>9946350</v>
      </c>
      <c r="G119" s="39">
        <v>45484</v>
      </c>
      <c r="H119" s="37" t="s">
        <v>44</v>
      </c>
      <c r="I119" s="37" t="s">
        <v>43</v>
      </c>
      <c r="J119" s="37" t="s">
        <v>457</v>
      </c>
      <c r="K119" s="42">
        <v>45508</v>
      </c>
      <c r="L119" s="38">
        <v>0.08</v>
      </c>
      <c r="O119" s="56" t="s">
        <v>150</v>
      </c>
      <c r="P119" s="56" t="s">
        <v>72</v>
      </c>
      <c r="Q119" s="57">
        <v>9851787</v>
      </c>
      <c r="R119" s="56" t="s">
        <v>567</v>
      </c>
      <c r="S119" s="72">
        <v>45507</v>
      </c>
      <c r="T119" s="59" t="s">
        <v>137</v>
      </c>
      <c r="U119" s="57" t="s">
        <v>137</v>
      </c>
      <c r="V119" s="61" t="s">
        <v>13</v>
      </c>
      <c r="W119" s="67">
        <v>7.7429999999999999E-2</v>
      </c>
    </row>
    <row r="120" spans="2:23" x14ac:dyDescent="0.35">
      <c r="B120" s="37" t="s">
        <v>42</v>
      </c>
      <c r="C120" s="37" t="s">
        <v>106</v>
      </c>
      <c r="D120" s="37" t="s">
        <v>109</v>
      </c>
      <c r="E120" s="37" t="s">
        <v>458</v>
      </c>
      <c r="F120" s="38">
        <v>9945435</v>
      </c>
      <c r="G120" s="39">
        <v>45485</v>
      </c>
      <c r="H120" s="37" t="s">
        <v>210</v>
      </c>
      <c r="I120" s="37" t="s">
        <v>22</v>
      </c>
      <c r="J120" s="37" t="s">
        <v>215</v>
      </c>
      <c r="K120" s="42">
        <v>45503</v>
      </c>
      <c r="L120" s="38">
        <v>0.02</v>
      </c>
      <c r="O120" s="56" t="s">
        <v>93</v>
      </c>
      <c r="P120" s="56" t="s">
        <v>94</v>
      </c>
      <c r="Q120" s="57">
        <v>9253703</v>
      </c>
      <c r="R120" s="56" t="s">
        <v>309</v>
      </c>
      <c r="S120" s="72">
        <v>45502</v>
      </c>
      <c r="T120" s="59" t="s">
        <v>136</v>
      </c>
      <c r="U120" s="57" t="s">
        <v>136</v>
      </c>
      <c r="V120" s="61" t="s">
        <v>21</v>
      </c>
      <c r="W120" s="67">
        <v>6.1443820000000003E-2</v>
      </c>
    </row>
    <row r="121" spans="2:23" x14ac:dyDescent="0.35">
      <c r="B121" s="37" t="s">
        <v>42</v>
      </c>
      <c r="C121" s="37" t="s">
        <v>106</v>
      </c>
      <c r="D121" s="37" t="s">
        <v>109</v>
      </c>
      <c r="E121" s="37" t="s">
        <v>459</v>
      </c>
      <c r="F121" s="38">
        <v>9681699</v>
      </c>
      <c r="G121" s="39">
        <v>45489</v>
      </c>
      <c r="H121" s="37" t="s">
        <v>197</v>
      </c>
      <c r="I121" s="37" t="s">
        <v>49</v>
      </c>
      <c r="J121" s="37" t="s">
        <v>50</v>
      </c>
      <c r="K121" s="42">
        <v>45502</v>
      </c>
      <c r="L121" s="38">
        <v>0.08</v>
      </c>
      <c r="O121" s="56" t="s">
        <v>516</v>
      </c>
      <c r="P121" s="56" t="s">
        <v>54</v>
      </c>
      <c r="Q121" s="57">
        <v>9247364</v>
      </c>
      <c r="R121" s="56" t="s">
        <v>568</v>
      </c>
      <c r="S121" s="72">
        <v>45503.489834401706</v>
      </c>
      <c r="T121" s="59" t="s">
        <v>140</v>
      </c>
      <c r="U121" s="57" t="s">
        <v>140</v>
      </c>
      <c r="V121" s="61" t="s">
        <v>25</v>
      </c>
      <c r="W121" s="67">
        <v>6.2577679999999997E-2</v>
      </c>
    </row>
    <row r="122" spans="2:23" x14ac:dyDescent="0.35">
      <c r="B122" s="37" t="s">
        <v>42</v>
      </c>
      <c r="C122" s="37" t="s">
        <v>106</v>
      </c>
      <c r="D122" s="37" t="s">
        <v>109</v>
      </c>
      <c r="E122" s="37" t="s">
        <v>460</v>
      </c>
      <c r="F122" s="38">
        <v>9943499</v>
      </c>
      <c r="G122" s="39">
        <v>45474</v>
      </c>
      <c r="H122" s="37" t="s">
        <v>25</v>
      </c>
      <c r="I122" s="37" t="s">
        <v>25</v>
      </c>
      <c r="J122" s="37" t="s">
        <v>25</v>
      </c>
      <c r="K122" s="42">
        <v>45508</v>
      </c>
      <c r="L122" s="38">
        <v>0.08</v>
      </c>
      <c r="O122" s="56" t="s">
        <v>109</v>
      </c>
      <c r="P122" s="56" t="s">
        <v>105</v>
      </c>
      <c r="Q122" s="57">
        <v>9230048</v>
      </c>
      <c r="R122" s="56" t="s">
        <v>569</v>
      </c>
      <c r="S122" s="72">
        <v>45504</v>
      </c>
      <c r="T122" s="59" t="s">
        <v>141</v>
      </c>
      <c r="U122" s="57" t="s">
        <v>141</v>
      </c>
      <c r="V122" s="61" t="s">
        <v>13</v>
      </c>
      <c r="W122" s="67">
        <v>6.4747499999999999E-2</v>
      </c>
    </row>
    <row r="123" spans="2:23" x14ac:dyDescent="0.35">
      <c r="B123" s="37" t="s">
        <v>19</v>
      </c>
      <c r="C123" s="37" t="s">
        <v>40</v>
      </c>
      <c r="D123" s="37" t="s">
        <v>271</v>
      </c>
      <c r="E123" s="37" t="s">
        <v>321</v>
      </c>
      <c r="F123" s="38">
        <v>9881201</v>
      </c>
      <c r="G123" s="39">
        <v>45471</v>
      </c>
      <c r="H123" s="37" t="s">
        <v>61</v>
      </c>
      <c r="I123" s="37" t="s">
        <v>86</v>
      </c>
      <c r="J123" s="37" t="s">
        <v>86</v>
      </c>
      <c r="K123" s="42">
        <v>45505</v>
      </c>
      <c r="L123" s="38">
        <v>0.08</v>
      </c>
      <c r="O123" s="56" t="s">
        <v>4</v>
      </c>
      <c r="P123" s="56" t="s">
        <v>212</v>
      </c>
      <c r="Q123" s="57">
        <v>9781920</v>
      </c>
      <c r="R123" s="56" t="s">
        <v>570</v>
      </c>
      <c r="S123" s="72">
        <v>45504</v>
      </c>
      <c r="T123" s="59" t="s">
        <v>141</v>
      </c>
      <c r="U123" s="57" t="s">
        <v>141</v>
      </c>
      <c r="V123" s="61" t="s">
        <v>13</v>
      </c>
      <c r="W123" s="67">
        <v>0.08</v>
      </c>
    </row>
    <row r="124" spans="2:23" x14ac:dyDescent="0.35">
      <c r="B124" s="37" t="s">
        <v>19</v>
      </c>
      <c r="C124" s="37" t="s">
        <v>71</v>
      </c>
      <c r="D124" s="37" t="s">
        <v>70</v>
      </c>
      <c r="E124" s="37" t="s">
        <v>461</v>
      </c>
      <c r="F124" s="38">
        <v>9893606</v>
      </c>
      <c r="G124" s="39">
        <v>45477</v>
      </c>
      <c r="H124" s="37" t="s">
        <v>61</v>
      </c>
      <c r="I124" s="37" t="s">
        <v>78</v>
      </c>
      <c r="J124" s="37" t="s">
        <v>79</v>
      </c>
      <c r="K124" s="42">
        <v>45506</v>
      </c>
      <c r="L124" s="38">
        <v>0.06</v>
      </c>
      <c r="O124" s="56" t="s">
        <v>66</v>
      </c>
      <c r="P124" s="56" t="s">
        <v>65</v>
      </c>
      <c r="Q124" s="57">
        <v>9293832</v>
      </c>
      <c r="R124" s="56" t="s">
        <v>506</v>
      </c>
      <c r="S124" s="72">
        <v>45507</v>
      </c>
      <c r="T124" s="59" t="s">
        <v>137</v>
      </c>
      <c r="U124" s="57" t="s">
        <v>137</v>
      </c>
      <c r="V124" s="61" t="s">
        <v>25</v>
      </c>
      <c r="W124" s="67">
        <v>6.4779539999999997E-2</v>
      </c>
    </row>
    <row r="125" spans="2:23" x14ac:dyDescent="0.35">
      <c r="B125" s="37" t="s">
        <v>19</v>
      </c>
      <c r="C125" s="37" t="s">
        <v>71</v>
      </c>
      <c r="D125" s="37" t="s">
        <v>70</v>
      </c>
      <c r="E125" s="37" t="s">
        <v>462</v>
      </c>
      <c r="F125" s="38">
        <v>9872901</v>
      </c>
      <c r="G125" s="39">
        <v>45486</v>
      </c>
      <c r="H125" s="37" t="s">
        <v>25</v>
      </c>
      <c r="I125" s="37" t="s">
        <v>25</v>
      </c>
      <c r="J125" s="37" t="s">
        <v>25</v>
      </c>
      <c r="K125" s="42">
        <v>45505</v>
      </c>
      <c r="L125" s="38">
        <v>0.08</v>
      </c>
      <c r="O125" s="56" t="s">
        <v>66</v>
      </c>
      <c r="P125" s="56" t="s">
        <v>65</v>
      </c>
      <c r="Q125" s="57">
        <v>9293844</v>
      </c>
      <c r="R125" s="56" t="s">
        <v>571</v>
      </c>
      <c r="S125" s="72">
        <v>45505</v>
      </c>
      <c r="T125" s="59" t="s">
        <v>139</v>
      </c>
      <c r="U125" s="57" t="s">
        <v>139</v>
      </c>
      <c r="V125" s="61" t="s">
        <v>25</v>
      </c>
      <c r="W125" s="67">
        <v>6.4840504999999993E-2</v>
      </c>
    </row>
    <row r="126" spans="2:23" x14ac:dyDescent="0.35">
      <c r="B126" s="37" t="s">
        <v>19</v>
      </c>
      <c r="C126" s="37" t="s">
        <v>71</v>
      </c>
      <c r="D126" s="37" t="s">
        <v>70</v>
      </c>
      <c r="E126" s="37" t="s">
        <v>463</v>
      </c>
      <c r="F126" s="38">
        <v>9902914</v>
      </c>
      <c r="G126" s="39">
        <v>45482</v>
      </c>
      <c r="H126" s="37" t="s">
        <v>34</v>
      </c>
      <c r="I126" s="37" t="s">
        <v>53</v>
      </c>
      <c r="J126" s="37" t="s">
        <v>464</v>
      </c>
      <c r="K126" s="42">
        <v>45502</v>
      </c>
      <c r="L126" s="38">
        <v>0.08</v>
      </c>
      <c r="O126" s="56" t="s">
        <v>402</v>
      </c>
      <c r="P126" s="56" t="s">
        <v>24</v>
      </c>
      <c r="Q126" s="57">
        <v>9331660</v>
      </c>
      <c r="R126" s="56" t="s">
        <v>572</v>
      </c>
      <c r="S126" s="72">
        <v>45507</v>
      </c>
      <c r="T126" s="59" t="s">
        <v>137</v>
      </c>
      <c r="U126" s="57" t="s">
        <v>137</v>
      </c>
      <c r="V126" s="61" t="s">
        <v>25</v>
      </c>
      <c r="W126" s="67">
        <v>6.7640000000000006E-2</v>
      </c>
    </row>
    <row r="127" spans="2:23" x14ac:dyDescent="0.35">
      <c r="B127" s="37" t="s">
        <v>19</v>
      </c>
      <c r="C127" s="37" t="s">
        <v>71</v>
      </c>
      <c r="D127" s="37" t="s">
        <v>70</v>
      </c>
      <c r="E127" s="37" t="s">
        <v>465</v>
      </c>
      <c r="F127" s="38">
        <v>9917567</v>
      </c>
      <c r="G127" s="39">
        <v>45478</v>
      </c>
      <c r="H127" s="37" t="s">
        <v>61</v>
      </c>
      <c r="I127" s="37" t="s">
        <v>78</v>
      </c>
      <c r="J127" s="37" t="s">
        <v>78</v>
      </c>
      <c r="K127" s="42">
        <v>45503</v>
      </c>
      <c r="L127" s="38">
        <v>0.08</v>
      </c>
      <c r="O127" s="56" t="s">
        <v>66</v>
      </c>
      <c r="P127" s="56" t="s">
        <v>65</v>
      </c>
      <c r="Q127" s="57">
        <v>9714276</v>
      </c>
      <c r="R127" s="56" t="s">
        <v>313</v>
      </c>
      <c r="S127" s="72">
        <v>45506</v>
      </c>
      <c r="T127" s="59" t="s">
        <v>135</v>
      </c>
      <c r="U127" s="57" t="s">
        <v>135</v>
      </c>
      <c r="V127" s="61" t="s">
        <v>25</v>
      </c>
      <c r="W127" s="67">
        <v>7.1110999999999994E-2</v>
      </c>
    </row>
    <row r="128" spans="2:23" x14ac:dyDescent="0.35">
      <c r="B128" s="37" t="s">
        <v>19</v>
      </c>
      <c r="C128" s="37" t="s">
        <v>71</v>
      </c>
      <c r="D128" s="37" t="s">
        <v>70</v>
      </c>
      <c r="E128" s="37" t="s">
        <v>466</v>
      </c>
      <c r="F128" s="38">
        <v>9950105</v>
      </c>
      <c r="G128" s="39">
        <v>45475</v>
      </c>
      <c r="H128" s="37" t="s">
        <v>61</v>
      </c>
      <c r="I128" s="37" t="s">
        <v>78</v>
      </c>
      <c r="J128" s="37" t="s">
        <v>78</v>
      </c>
      <c r="K128" s="42">
        <v>45506</v>
      </c>
      <c r="L128" s="38">
        <v>0.08</v>
      </c>
      <c r="O128" s="56" t="s">
        <v>517</v>
      </c>
      <c r="P128" s="56" t="s">
        <v>65</v>
      </c>
      <c r="Q128" s="57">
        <v>9714290</v>
      </c>
      <c r="R128" s="56" t="s">
        <v>573</v>
      </c>
      <c r="S128" s="72">
        <v>45503</v>
      </c>
      <c r="T128" s="59" t="s">
        <v>140</v>
      </c>
      <c r="U128" s="57" t="s">
        <v>140</v>
      </c>
      <c r="V128" s="61" t="s">
        <v>25</v>
      </c>
      <c r="W128" s="67">
        <v>7.2090000000000001E-2</v>
      </c>
    </row>
    <row r="129" spans="2:24" x14ac:dyDescent="0.35">
      <c r="B129" s="37" t="s">
        <v>203</v>
      </c>
      <c r="C129" s="37" t="s">
        <v>194</v>
      </c>
      <c r="D129" s="37" t="s">
        <v>244</v>
      </c>
      <c r="E129" s="37" t="s">
        <v>361</v>
      </c>
      <c r="F129" s="38">
        <v>9766542</v>
      </c>
      <c r="G129" s="39">
        <v>45480</v>
      </c>
      <c r="H129" s="37" t="s">
        <v>61</v>
      </c>
      <c r="I129" s="37" t="s">
        <v>78</v>
      </c>
      <c r="J129" s="37" t="s">
        <v>78</v>
      </c>
      <c r="K129" s="42">
        <v>45504</v>
      </c>
      <c r="L129" s="38">
        <v>7.0000000000000007E-2</v>
      </c>
      <c r="O129" s="56" t="s">
        <v>103</v>
      </c>
      <c r="P129" s="56" t="s">
        <v>102</v>
      </c>
      <c r="Q129" s="57">
        <v>9035852</v>
      </c>
      <c r="R129" s="56" t="s">
        <v>216</v>
      </c>
      <c r="S129" s="72">
        <v>45508</v>
      </c>
      <c r="T129" s="59" t="s">
        <v>138</v>
      </c>
      <c r="U129" s="57" t="s">
        <v>138</v>
      </c>
      <c r="V129" s="61" t="s">
        <v>21</v>
      </c>
      <c r="W129" s="67">
        <v>6.0295720000000004E-2</v>
      </c>
    </row>
    <row r="130" spans="2:24" x14ac:dyDescent="0.35">
      <c r="B130" s="37" t="s">
        <v>203</v>
      </c>
      <c r="C130" s="37" t="s">
        <v>194</v>
      </c>
      <c r="D130" s="37" t="s">
        <v>244</v>
      </c>
      <c r="E130" s="37" t="s">
        <v>467</v>
      </c>
      <c r="F130" s="38">
        <v>9781918</v>
      </c>
      <c r="G130" s="39">
        <v>45487</v>
      </c>
      <c r="H130" s="37" t="s">
        <v>25</v>
      </c>
      <c r="I130" s="37" t="s">
        <v>25</v>
      </c>
      <c r="J130" s="37" t="s">
        <v>25</v>
      </c>
      <c r="K130" s="42">
        <v>45503</v>
      </c>
      <c r="L130" s="38">
        <v>0.08</v>
      </c>
      <c r="O130" s="56" t="s">
        <v>31</v>
      </c>
      <c r="P130" s="56" t="s">
        <v>24</v>
      </c>
      <c r="Q130" s="57">
        <v>9791200</v>
      </c>
      <c r="R130" s="56" t="s">
        <v>488</v>
      </c>
      <c r="S130" s="72">
        <v>45503</v>
      </c>
      <c r="T130" s="59" t="s">
        <v>140</v>
      </c>
      <c r="U130" s="57" t="s">
        <v>140</v>
      </c>
      <c r="V130" s="61" t="s">
        <v>25</v>
      </c>
      <c r="W130" s="67">
        <v>8.0100000000000005E-2</v>
      </c>
    </row>
    <row r="131" spans="2:24" x14ac:dyDescent="0.35">
      <c r="B131" s="37" t="s">
        <v>195</v>
      </c>
      <c r="C131" s="37" t="s">
        <v>39</v>
      </c>
      <c r="D131" s="37" t="s">
        <v>38</v>
      </c>
      <c r="E131" s="37" t="s">
        <v>373</v>
      </c>
      <c r="F131" s="38">
        <v>9661869</v>
      </c>
      <c r="G131" s="39">
        <v>45499</v>
      </c>
      <c r="H131" s="37" t="s">
        <v>61</v>
      </c>
      <c r="I131" s="37" t="s">
        <v>60</v>
      </c>
      <c r="J131" s="37" t="s">
        <v>60</v>
      </c>
      <c r="K131" s="42">
        <v>45508</v>
      </c>
      <c r="L131" s="38">
        <v>7.0000000000000007E-2</v>
      </c>
      <c r="O131" s="56" t="s">
        <v>93</v>
      </c>
      <c r="P131" s="56" t="s">
        <v>94</v>
      </c>
      <c r="Q131" s="57">
        <v>9320386</v>
      </c>
      <c r="R131" s="56" t="s">
        <v>507</v>
      </c>
      <c r="S131" s="72">
        <v>45503</v>
      </c>
      <c r="T131" s="59" t="s">
        <v>140</v>
      </c>
      <c r="U131" s="57" t="s">
        <v>140</v>
      </c>
      <c r="V131" s="61" t="s">
        <v>21</v>
      </c>
      <c r="W131" s="67">
        <v>6.4920605000000006E-2</v>
      </c>
    </row>
    <row r="132" spans="2:24" x14ac:dyDescent="0.35">
      <c r="B132" s="37" t="s">
        <v>195</v>
      </c>
      <c r="C132" s="37" t="s">
        <v>54</v>
      </c>
      <c r="D132" s="37" t="s">
        <v>56</v>
      </c>
      <c r="E132" s="37" t="s">
        <v>256</v>
      </c>
      <c r="F132" s="38">
        <v>9187356</v>
      </c>
      <c r="G132" s="39">
        <v>45499</v>
      </c>
      <c r="H132" s="37" t="s">
        <v>195</v>
      </c>
      <c r="I132" s="37" t="s">
        <v>54</v>
      </c>
      <c r="J132" s="37" t="s">
        <v>514</v>
      </c>
      <c r="K132" s="42">
        <v>45504</v>
      </c>
      <c r="L132" s="38">
        <v>1E-3</v>
      </c>
      <c r="O132" s="56" t="s">
        <v>107</v>
      </c>
      <c r="P132" s="56" t="s">
        <v>105</v>
      </c>
      <c r="Q132" s="57">
        <v>9693173</v>
      </c>
      <c r="R132" s="56" t="s">
        <v>574</v>
      </c>
      <c r="S132" s="72">
        <v>45506</v>
      </c>
      <c r="T132" s="59" t="s">
        <v>135</v>
      </c>
      <c r="U132" s="57" t="s">
        <v>135</v>
      </c>
      <c r="V132" s="61" t="s">
        <v>13</v>
      </c>
      <c r="W132" s="67">
        <v>8.0100000000000005E-2</v>
      </c>
    </row>
    <row r="133" spans="2:24" x14ac:dyDescent="0.35">
      <c r="B133" s="37" t="s">
        <v>195</v>
      </c>
      <c r="C133" s="37" t="s">
        <v>54</v>
      </c>
      <c r="D133" s="37" t="s">
        <v>55</v>
      </c>
      <c r="E133" s="37" t="s">
        <v>374</v>
      </c>
      <c r="F133" s="38">
        <v>9766530</v>
      </c>
      <c r="G133" s="39">
        <v>45495</v>
      </c>
      <c r="H133" s="37" t="s">
        <v>61</v>
      </c>
      <c r="I133" s="37" t="s">
        <v>86</v>
      </c>
      <c r="J133" s="37" t="s">
        <v>87</v>
      </c>
      <c r="K133" s="42">
        <v>45505</v>
      </c>
      <c r="L133" s="38">
        <v>7.0000000000000007E-2</v>
      </c>
      <c r="O133" s="56" t="s">
        <v>93</v>
      </c>
      <c r="P133" s="56" t="s">
        <v>94</v>
      </c>
      <c r="Q133" s="57">
        <v>9157739</v>
      </c>
      <c r="R133" s="56" t="s">
        <v>575</v>
      </c>
      <c r="S133" s="72">
        <v>45504</v>
      </c>
      <c r="T133" s="59" t="s">
        <v>141</v>
      </c>
      <c r="U133" s="57" t="s">
        <v>141</v>
      </c>
      <c r="V133" s="61" t="s">
        <v>21</v>
      </c>
      <c r="W133" s="67">
        <v>6.1510124999999999E-2</v>
      </c>
    </row>
    <row r="134" spans="2:24" x14ac:dyDescent="0.35">
      <c r="B134" s="37" t="s">
        <v>195</v>
      </c>
      <c r="C134" s="37" t="s">
        <v>54</v>
      </c>
      <c r="D134" s="37" t="s">
        <v>55</v>
      </c>
      <c r="E134" s="37" t="s">
        <v>255</v>
      </c>
      <c r="F134" s="38">
        <v>9701217</v>
      </c>
      <c r="G134" s="39">
        <v>45481</v>
      </c>
      <c r="H134" s="37" t="s">
        <v>61</v>
      </c>
      <c r="I134" s="37" t="s">
        <v>25</v>
      </c>
      <c r="J134" s="37" t="s">
        <v>61</v>
      </c>
      <c r="K134" s="42">
        <v>45504</v>
      </c>
      <c r="L134" s="38">
        <v>7.0000000000000007E-2</v>
      </c>
      <c r="O134" s="56" t="s">
        <v>17</v>
      </c>
      <c r="P134" s="56" t="s">
        <v>18</v>
      </c>
      <c r="Q134" s="57">
        <v>9482299</v>
      </c>
      <c r="R134" s="56" t="s">
        <v>576</v>
      </c>
      <c r="S134" s="72">
        <v>45507</v>
      </c>
      <c r="T134" s="59" t="s">
        <v>137</v>
      </c>
      <c r="U134" s="57" t="s">
        <v>137</v>
      </c>
      <c r="V134" s="61" t="s">
        <v>13</v>
      </c>
      <c r="W134" s="67">
        <v>7.14225E-2</v>
      </c>
    </row>
    <row r="135" spans="2:24" x14ac:dyDescent="0.35">
      <c r="B135" s="37" t="s">
        <v>195</v>
      </c>
      <c r="C135" s="37" t="s">
        <v>65</v>
      </c>
      <c r="D135" s="37" t="s">
        <v>66</v>
      </c>
      <c r="E135" s="37" t="s">
        <v>468</v>
      </c>
      <c r="F135" s="38">
        <v>9626273</v>
      </c>
      <c r="G135" s="39">
        <v>45488</v>
      </c>
      <c r="H135" s="37" t="s">
        <v>61</v>
      </c>
      <c r="I135" s="37" t="s">
        <v>86</v>
      </c>
      <c r="J135" s="37" t="s">
        <v>469</v>
      </c>
      <c r="K135" s="42">
        <v>45502</v>
      </c>
      <c r="L135" s="38">
        <v>7.0000000000000007E-2</v>
      </c>
      <c r="O135" s="56" t="s">
        <v>26</v>
      </c>
      <c r="P135" s="56" t="s">
        <v>24</v>
      </c>
      <c r="Q135" s="57">
        <v>9613147</v>
      </c>
      <c r="R135" s="56" t="s">
        <v>577</v>
      </c>
      <c r="S135" s="72">
        <v>45503.119027168614</v>
      </c>
      <c r="T135" s="59" t="s">
        <v>140</v>
      </c>
      <c r="U135" s="57" t="s">
        <v>140</v>
      </c>
      <c r="V135" s="61" t="s">
        <v>25</v>
      </c>
      <c r="W135" s="67">
        <v>7.6539999999999997E-2</v>
      </c>
    </row>
    <row r="136" spans="2:24" x14ac:dyDescent="0.35">
      <c r="B136" s="37" t="s">
        <v>195</v>
      </c>
      <c r="C136" s="37" t="s">
        <v>65</v>
      </c>
      <c r="D136" s="37" t="s">
        <v>66</v>
      </c>
      <c r="E136" s="37" t="s">
        <v>468</v>
      </c>
      <c r="F136" s="38">
        <v>9626273</v>
      </c>
      <c r="G136" s="39">
        <v>45488</v>
      </c>
      <c r="H136" s="37" t="s">
        <v>61</v>
      </c>
      <c r="I136" s="37" t="s">
        <v>86</v>
      </c>
      <c r="J136" s="37" t="s">
        <v>86</v>
      </c>
      <c r="K136" s="42">
        <v>45502</v>
      </c>
      <c r="L136" s="38">
        <v>7.0000000000000007E-2</v>
      </c>
      <c r="O136" s="56" t="s">
        <v>76</v>
      </c>
      <c r="P136" s="56" t="s">
        <v>77</v>
      </c>
      <c r="Q136" s="57">
        <v>9361639</v>
      </c>
      <c r="R136" s="56" t="s">
        <v>578</v>
      </c>
      <c r="S136" s="72">
        <v>45507</v>
      </c>
      <c r="T136" s="59" t="s">
        <v>137</v>
      </c>
      <c r="U136" s="57" t="s">
        <v>137</v>
      </c>
      <c r="V136" s="61" t="s">
        <v>25</v>
      </c>
      <c r="W136" s="67">
        <v>7.8765000000000002E-2</v>
      </c>
    </row>
    <row r="137" spans="2:24" x14ac:dyDescent="0.35">
      <c r="B137" s="37" t="s">
        <v>195</v>
      </c>
      <c r="C137" s="37" t="s">
        <v>65</v>
      </c>
      <c r="D137" s="37" t="s">
        <v>66</v>
      </c>
      <c r="E137" s="37" t="s">
        <v>369</v>
      </c>
      <c r="F137" s="38">
        <v>9317315</v>
      </c>
      <c r="G137" s="39">
        <v>45501</v>
      </c>
      <c r="H137" s="37" t="s">
        <v>61</v>
      </c>
      <c r="I137" s="37" t="s">
        <v>60</v>
      </c>
      <c r="J137" s="37" t="s">
        <v>60</v>
      </c>
      <c r="K137" s="42">
        <v>45507</v>
      </c>
      <c r="L137" s="38">
        <v>0.06</v>
      </c>
      <c r="O137" s="56" t="s">
        <v>93</v>
      </c>
      <c r="P137" s="56" t="s">
        <v>94</v>
      </c>
      <c r="Q137" s="57">
        <v>9403671</v>
      </c>
      <c r="R137" s="56" t="s">
        <v>579</v>
      </c>
      <c r="S137" s="72">
        <v>45508.859663413416</v>
      </c>
      <c r="T137" s="59" t="s">
        <v>138</v>
      </c>
      <c r="U137" s="57" t="s">
        <v>138</v>
      </c>
      <c r="V137" s="61" t="s">
        <v>21</v>
      </c>
      <c r="W137" s="67">
        <v>6.4524999999999999E-2</v>
      </c>
    </row>
    <row r="138" spans="2:24" x14ac:dyDescent="0.35">
      <c r="B138" s="37" t="s">
        <v>195</v>
      </c>
      <c r="C138" s="37" t="s">
        <v>65</v>
      </c>
      <c r="D138" s="37" t="s">
        <v>66</v>
      </c>
      <c r="E138" s="37" t="s">
        <v>384</v>
      </c>
      <c r="F138" s="38">
        <v>9030802</v>
      </c>
      <c r="G138" s="39">
        <v>45502</v>
      </c>
      <c r="H138" s="37" t="s">
        <v>61</v>
      </c>
      <c r="I138" s="37" t="s">
        <v>86</v>
      </c>
      <c r="J138" s="37" t="s">
        <v>86</v>
      </c>
      <c r="K138" s="42">
        <v>45508</v>
      </c>
      <c r="L138" s="38">
        <v>0.05</v>
      </c>
      <c r="O138" s="56" t="s">
        <v>93</v>
      </c>
      <c r="P138" s="56" t="s">
        <v>94</v>
      </c>
      <c r="Q138" s="57">
        <v>9403657</v>
      </c>
      <c r="R138" s="56" t="s">
        <v>580</v>
      </c>
      <c r="S138" s="72">
        <v>45508</v>
      </c>
      <c r="T138" s="59" t="s">
        <v>138</v>
      </c>
      <c r="U138" s="57" t="s">
        <v>138</v>
      </c>
      <c r="V138" s="61" t="s">
        <v>21</v>
      </c>
      <c r="W138" s="67">
        <v>6.5415000000000001E-2</v>
      </c>
    </row>
    <row r="139" spans="2:24" x14ac:dyDescent="0.35">
      <c r="B139" s="37" t="s">
        <v>195</v>
      </c>
      <c r="C139" s="37" t="s">
        <v>65</v>
      </c>
      <c r="D139" s="37" t="s">
        <v>66</v>
      </c>
      <c r="E139" s="37" t="s">
        <v>470</v>
      </c>
      <c r="F139" s="38">
        <v>9261205</v>
      </c>
      <c r="G139" s="39">
        <v>45494</v>
      </c>
      <c r="H139" s="37" t="s">
        <v>61</v>
      </c>
      <c r="I139" s="37" t="s">
        <v>60</v>
      </c>
      <c r="J139" s="37" t="s">
        <v>471</v>
      </c>
      <c r="K139" s="42">
        <v>45503</v>
      </c>
      <c r="L139" s="38">
        <v>0.06</v>
      </c>
      <c r="O139" s="56" t="s">
        <v>55</v>
      </c>
      <c r="P139" s="56" t="s">
        <v>54</v>
      </c>
      <c r="Q139" s="57">
        <v>9334284</v>
      </c>
      <c r="R139" s="56" t="s">
        <v>581</v>
      </c>
      <c r="S139" s="72">
        <v>45504</v>
      </c>
      <c r="T139" s="59" t="s">
        <v>141</v>
      </c>
      <c r="U139" s="57" t="s">
        <v>141</v>
      </c>
      <c r="V139" s="61" t="s">
        <v>25</v>
      </c>
      <c r="W139" s="67">
        <v>6.4836500000000005E-2</v>
      </c>
    </row>
    <row r="140" spans="2:24" x14ac:dyDescent="0.35">
      <c r="B140" s="37" t="s">
        <v>195</v>
      </c>
      <c r="C140" s="37" t="s">
        <v>65</v>
      </c>
      <c r="D140" s="37" t="s">
        <v>66</v>
      </c>
      <c r="E140" s="37" t="s">
        <v>472</v>
      </c>
      <c r="F140" s="38">
        <v>9030838</v>
      </c>
      <c r="G140" s="39">
        <v>45480</v>
      </c>
      <c r="H140" s="37" t="s">
        <v>61</v>
      </c>
      <c r="I140" s="37" t="s">
        <v>60</v>
      </c>
      <c r="J140" s="37" t="s">
        <v>473</v>
      </c>
      <c r="K140" s="42">
        <v>45506</v>
      </c>
      <c r="L140" s="38">
        <v>0.06</v>
      </c>
      <c r="O140" s="56" t="s">
        <v>55</v>
      </c>
      <c r="P140" s="56" t="s">
        <v>54</v>
      </c>
      <c r="Q140" s="57">
        <v>9333632</v>
      </c>
      <c r="R140" s="56" t="s">
        <v>582</v>
      </c>
      <c r="S140" s="72">
        <v>45506</v>
      </c>
      <c r="T140" s="59" t="s">
        <v>135</v>
      </c>
      <c r="U140" s="57" t="s">
        <v>135</v>
      </c>
      <c r="V140" s="61" t="s">
        <v>25</v>
      </c>
      <c r="W140" s="67">
        <v>6.8974999999999995E-2</v>
      </c>
    </row>
    <row r="141" spans="2:24" x14ac:dyDescent="0.35">
      <c r="B141" s="37" t="s">
        <v>195</v>
      </c>
      <c r="C141" s="37" t="s">
        <v>65</v>
      </c>
      <c r="D141" s="37" t="s">
        <v>66</v>
      </c>
      <c r="E141" s="37" t="s">
        <v>474</v>
      </c>
      <c r="F141" s="38">
        <v>9329679</v>
      </c>
      <c r="G141" s="39">
        <v>45483</v>
      </c>
      <c r="H141" s="37" t="s">
        <v>61</v>
      </c>
      <c r="I141" s="37" t="s">
        <v>78</v>
      </c>
      <c r="J141" s="37" t="s">
        <v>79</v>
      </c>
      <c r="K141" s="42">
        <v>45505</v>
      </c>
      <c r="L141" s="38">
        <v>0.06</v>
      </c>
      <c r="O141" s="56" t="s">
        <v>14</v>
      </c>
      <c r="P141" s="56" t="s">
        <v>15</v>
      </c>
      <c r="Q141" s="57">
        <v>9761243</v>
      </c>
      <c r="R141" s="56" t="s">
        <v>583</v>
      </c>
      <c r="S141" s="72">
        <v>45505.726867165242</v>
      </c>
      <c r="T141" s="59" t="s">
        <v>139</v>
      </c>
      <c r="U141" s="57" t="s">
        <v>139</v>
      </c>
      <c r="V141" s="61" t="s">
        <v>13</v>
      </c>
      <c r="W141" s="67">
        <v>7.5649999999999995E-2</v>
      </c>
      <c r="X141" s="53"/>
    </row>
    <row r="142" spans="2:24" x14ac:dyDescent="0.35">
      <c r="B142" s="37" t="s">
        <v>195</v>
      </c>
      <c r="C142" s="37" t="s">
        <v>65</v>
      </c>
      <c r="D142" s="37" t="s">
        <v>66</v>
      </c>
      <c r="E142" s="37" t="s">
        <v>475</v>
      </c>
      <c r="F142" s="38">
        <v>9331658</v>
      </c>
      <c r="G142" s="39">
        <v>45492</v>
      </c>
      <c r="H142" s="37" t="s">
        <v>61</v>
      </c>
      <c r="I142" s="37" t="s">
        <v>60</v>
      </c>
      <c r="J142" s="37" t="s">
        <v>398</v>
      </c>
      <c r="K142" s="42">
        <v>45503</v>
      </c>
      <c r="L142" s="38">
        <v>7.0000000000000007E-2</v>
      </c>
      <c r="O142" s="56" t="s">
        <v>109</v>
      </c>
      <c r="P142" s="56" t="s">
        <v>105</v>
      </c>
      <c r="Q142" s="56">
        <v>9434266</v>
      </c>
      <c r="R142" s="56" t="s">
        <v>584</v>
      </c>
      <c r="S142" s="72">
        <v>45504</v>
      </c>
      <c r="T142" s="59" t="s">
        <v>141</v>
      </c>
      <c r="U142" s="57" t="s">
        <v>141</v>
      </c>
      <c r="V142" s="60" t="s">
        <v>13</v>
      </c>
      <c r="W142" s="61">
        <v>7.7162999999999995E-2</v>
      </c>
      <c r="X142" s="53"/>
    </row>
    <row r="143" spans="2:24" x14ac:dyDescent="0.35">
      <c r="B143" s="37" t="s">
        <v>195</v>
      </c>
      <c r="C143" s="37" t="s">
        <v>65</v>
      </c>
      <c r="D143" s="37" t="s">
        <v>66</v>
      </c>
      <c r="E143" s="37" t="s">
        <v>385</v>
      </c>
      <c r="F143" s="38">
        <v>9714305</v>
      </c>
      <c r="G143" s="39">
        <v>45499</v>
      </c>
      <c r="H143" s="37" t="s">
        <v>61</v>
      </c>
      <c r="I143" s="37" t="s">
        <v>97</v>
      </c>
      <c r="J143" s="37" t="s">
        <v>315</v>
      </c>
      <c r="K143" s="42">
        <v>45504</v>
      </c>
      <c r="L143" s="38">
        <v>7.0000000000000007E-2</v>
      </c>
      <c r="O143" s="56" t="s">
        <v>4</v>
      </c>
      <c r="P143" s="56" t="s">
        <v>212</v>
      </c>
      <c r="Q143" s="56">
        <v>9750658</v>
      </c>
      <c r="R143" s="56" t="s">
        <v>585</v>
      </c>
      <c r="S143" s="72">
        <v>45503</v>
      </c>
      <c r="T143" s="59" t="s">
        <v>140</v>
      </c>
      <c r="U143" s="57" t="s">
        <v>140</v>
      </c>
      <c r="V143" s="60" t="s">
        <v>13</v>
      </c>
      <c r="W143" s="61">
        <v>0.08</v>
      </c>
      <c r="X143" s="53"/>
    </row>
    <row r="144" spans="2:24" x14ac:dyDescent="0.35">
      <c r="B144" s="37" t="s">
        <v>195</v>
      </c>
      <c r="C144" s="37" t="s">
        <v>65</v>
      </c>
      <c r="D144" s="37" t="s">
        <v>66</v>
      </c>
      <c r="E144" s="37" t="s">
        <v>371</v>
      </c>
      <c r="F144" s="38">
        <v>9583677</v>
      </c>
      <c r="G144" s="39">
        <v>45496</v>
      </c>
      <c r="H144" s="37" t="s">
        <v>61</v>
      </c>
      <c r="I144" s="37" t="s">
        <v>78</v>
      </c>
      <c r="J144" s="37" t="s">
        <v>79</v>
      </c>
      <c r="K144" s="42">
        <v>45502</v>
      </c>
      <c r="L144" s="38">
        <v>0.06</v>
      </c>
      <c r="O144" s="56" t="s">
        <v>108</v>
      </c>
      <c r="P144" s="56" t="s">
        <v>105</v>
      </c>
      <c r="Q144" s="56">
        <v>9627954</v>
      </c>
      <c r="R144" s="56" t="s">
        <v>311</v>
      </c>
      <c r="S144" s="72">
        <v>45506</v>
      </c>
      <c r="T144" s="59" t="s">
        <v>135</v>
      </c>
      <c r="U144" s="57" t="s">
        <v>135</v>
      </c>
      <c r="V144" s="60" t="s">
        <v>13</v>
      </c>
      <c r="W144" s="61">
        <v>6.9375500000000007E-2</v>
      </c>
      <c r="X144" s="53"/>
    </row>
    <row r="145" spans="2:25" x14ac:dyDescent="0.35">
      <c r="B145" s="37" t="s">
        <v>195</v>
      </c>
      <c r="C145" s="37" t="s">
        <v>65</v>
      </c>
      <c r="D145" s="37" t="s">
        <v>66</v>
      </c>
      <c r="E145" s="37" t="s">
        <v>476</v>
      </c>
      <c r="F145" s="38">
        <v>9636747</v>
      </c>
      <c r="G145" s="39">
        <v>45494</v>
      </c>
      <c r="H145" s="37" t="s">
        <v>61</v>
      </c>
      <c r="I145" s="37" t="s">
        <v>25</v>
      </c>
      <c r="J145" s="37" t="s">
        <v>61</v>
      </c>
      <c r="K145" s="42">
        <v>45504</v>
      </c>
      <c r="L145" s="38">
        <v>7.0000000000000007E-2</v>
      </c>
      <c r="O145" s="56" t="s">
        <v>23</v>
      </c>
      <c r="P145" s="56" t="s">
        <v>24</v>
      </c>
      <c r="Q145" s="56">
        <v>9369899</v>
      </c>
      <c r="R145" s="56" t="s">
        <v>586</v>
      </c>
      <c r="S145" s="72">
        <v>45507</v>
      </c>
      <c r="T145" s="59" t="s">
        <v>137</v>
      </c>
      <c r="U145" s="57" t="s">
        <v>137</v>
      </c>
      <c r="V145" s="60" t="s">
        <v>25</v>
      </c>
      <c r="W145" s="61">
        <v>7.3647500000000005E-2</v>
      </c>
    </row>
    <row r="146" spans="2:25" x14ac:dyDescent="0.35">
      <c r="B146" s="37" t="s">
        <v>195</v>
      </c>
      <c r="C146" s="37" t="s">
        <v>65</v>
      </c>
      <c r="D146" s="37" t="s">
        <v>66</v>
      </c>
      <c r="E146" s="37" t="s">
        <v>362</v>
      </c>
      <c r="F146" s="38">
        <v>9952816</v>
      </c>
      <c r="G146" s="39">
        <v>45493</v>
      </c>
      <c r="H146" s="37" t="s">
        <v>61</v>
      </c>
      <c r="I146" s="37" t="s">
        <v>78</v>
      </c>
      <c r="J146" s="37" t="s">
        <v>477</v>
      </c>
      <c r="K146" s="42">
        <v>45502</v>
      </c>
      <c r="L146" s="38">
        <v>0.04</v>
      </c>
      <c r="O146" s="56"/>
      <c r="P146" s="56"/>
      <c r="Q146" s="56"/>
      <c r="R146" s="56"/>
      <c r="S146" s="72"/>
      <c r="T146" s="59"/>
      <c r="U146" s="57"/>
      <c r="V146" s="60"/>
      <c r="W146" s="61"/>
    </row>
    <row r="147" spans="2:25" x14ac:dyDescent="0.35">
      <c r="B147" s="37" t="s">
        <v>195</v>
      </c>
      <c r="C147" s="37" t="s">
        <v>65</v>
      </c>
      <c r="D147" s="37" t="s">
        <v>66</v>
      </c>
      <c r="E147" s="37" t="s">
        <v>478</v>
      </c>
      <c r="F147" s="38">
        <v>9319404</v>
      </c>
      <c r="G147" s="39">
        <v>45488</v>
      </c>
      <c r="H147" s="37" t="s">
        <v>61</v>
      </c>
      <c r="I147" s="37" t="s">
        <v>86</v>
      </c>
      <c r="J147" s="37" t="s">
        <v>88</v>
      </c>
      <c r="K147" s="42">
        <v>45505</v>
      </c>
      <c r="L147" s="38">
        <v>7.0000000000000007E-2</v>
      </c>
      <c r="O147" s="56"/>
      <c r="P147" s="56"/>
      <c r="Q147" s="56"/>
      <c r="R147" s="56"/>
      <c r="S147" s="72"/>
      <c r="T147" s="59"/>
      <c r="U147" s="57"/>
      <c r="V147" s="60"/>
      <c r="W147" s="61"/>
    </row>
    <row r="148" spans="2:25" x14ac:dyDescent="0.35">
      <c r="B148" s="37" t="s">
        <v>195</v>
      </c>
      <c r="C148" s="37" t="s">
        <v>77</v>
      </c>
      <c r="D148" s="37" t="s">
        <v>76</v>
      </c>
      <c r="E148" s="37" t="s">
        <v>266</v>
      </c>
      <c r="F148" s="38">
        <v>9779226</v>
      </c>
      <c r="G148" s="39">
        <v>45496</v>
      </c>
      <c r="H148" s="37" t="s">
        <v>61</v>
      </c>
      <c r="I148" s="37" t="s">
        <v>60</v>
      </c>
      <c r="J148" s="37" t="s">
        <v>246</v>
      </c>
      <c r="K148" s="42">
        <v>45507</v>
      </c>
      <c r="L148" s="38">
        <v>0.05</v>
      </c>
      <c r="O148" s="56"/>
      <c r="P148" s="56"/>
      <c r="Q148" s="56"/>
      <c r="R148" s="56"/>
      <c r="S148" s="72"/>
      <c r="T148" s="59"/>
      <c r="U148" s="57"/>
      <c r="V148" s="60"/>
      <c r="W148" s="61"/>
    </row>
    <row r="149" spans="2:25" x14ac:dyDescent="0.35">
      <c r="B149" s="37" t="s">
        <v>195</v>
      </c>
      <c r="C149" s="37" t="s">
        <v>77</v>
      </c>
      <c r="D149" s="37" t="s">
        <v>76</v>
      </c>
      <c r="E149" s="37" t="s">
        <v>479</v>
      </c>
      <c r="F149" s="38">
        <v>9659725</v>
      </c>
      <c r="G149" s="39">
        <v>45493</v>
      </c>
      <c r="H149" s="37" t="s">
        <v>61</v>
      </c>
      <c r="I149" s="37" t="s">
        <v>25</v>
      </c>
      <c r="J149" s="37" t="s">
        <v>61</v>
      </c>
      <c r="K149" s="42">
        <v>45503</v>
      </c>
      <c r="L149" s="38">
        <v>0.08</v>
      </c>
      <c r="O149" s="56"/>
      <c r="P149" s="56"/>
      <c r="Q149" s="56"/>
      <c r="R149" s="56"/>
      <c r="S149" s="72"/>
      <c r="T149" s="59"/>
      <c r="U149" s="57"/>
      <c r="V149" s="60"/>
      <c r="W149" s="61"/>
    </row>
    <row r="150" spans="2:25" x14ac:dyDescent="0.35">
      <c r="B150" s="37" t="s">
        <v>195</v>
      </c>
      <c r="C150" s="37" t="s">
        <v>77</v>
      </c>
      <c r="D150" s="37" t="s">
        <v>76</v>
      </c>
      <c r="E150" s="37" t="s">
        <v>480</v>
      </c>
      <c r="F150" s="38">
        <v>9613135</v>
      </c>
      <c r="G150" s="39">
        <v>45490</v>
      </c>
      <c r="H150" s="37" t="s">
        <v>61</v>
      </c>
      <c r="I150" s="37" t="s">
        <v>60</v>
      </c>
      <c r="J150" s="37" t="s">
        <v>62</v>
      </c>
      <c r="K150" s="42">
        <v>45502</v>
      </c>
      <c r="L150" s="38">
        <v>7.0000000000000007E-2</v>
      </c>
      <c r="O150" s="56"/>
      <c r="P150" s="56"/>
      <c r="Q150" s="56"/>
      <c r="R150" s="56"/>
      <c r="S150" s="58"/>
      <c r="T150" s="59"/>
      <c r="U150" s="57"/>
      <c r="V150" s="60"/>
      <c r="W150" s="61"/>
      <c r="X150" s="52"/>
      <c r="Y150" s="52"/>
    </row>
    <row r="151" spans="2:25" x14ac:dyDescent="0.35">
      <c r="B151" s="37" t="s">
        <v>195</v>
      </c>
      <c r="C151" s="37" t="s">
        <v>90</v>
      </c>
      <c r="D151" s="37" t="s">
        <v>115</v>
      </c>
      <c r="E151" s="37" t="s">
        <v>274</v>
      </c>
      <c r="F151" s="38">
        <v>9769855</v>
      </c>
      <c r="G151" s="39">
        <v>45489</v>
      </c>
      <c r="H151" s="37" t="s">
        <v>61</v>
      </c>
      <c r="I151" s="37" t="s">
        <v>78</v>
      </c>
      <c r="J151" s="37" t="s">
        <v>363</v>
      </c>
      <c r="K151" s="42">
        <v>45505</v>
      </c>
      <c r="L151" s="38">
        <v>0.02</v>
      </c>
      <c r="O151" s="56"/>
      <c r="P151" s="56"/>
      <c r="Q151" s="56"/>
      <c r="R151" s="56"/>
      <c r="S151" s="58"/>
      <c r="T151" s="59"/>
      <c r="U151" s="57"/>
      <c r="V151" s="60"/>
      <c r="W151" s="61"/>
      <c r="X151" s="52"/>
      <c r="Y151" s="52"/>
    </row>
    <row r="152" spans="2:25" x14ac:dyDescent="0.35">
      <c r="B152" s="37" t="s">
        <v>197</v>
      </c>
      <c r="C152" s="37" t="s">
        <v>36</v>
      </c>
      <c r="D152" s="37" t="s">
        <v>35</v>
      </c>
      <c r="E152" s="37" t="s">
        <v>481</v>
      </c>
      <c r="F152" s="38">
        <v>9655456</v>
      </c>
      <c r="G152" s="39">
        <v>45469</v>
      </c>
      <c r="H152" s="37" t="s">
        <v>25</v>
      </c>
      <c r="I152" s="37" t="s">
        <v>25</v>
      </c>
      <c r="J152" s="37" t="s">
        <v>25</v>
      </c>
      <c r="K152" s="39">
        <v>45505</v>
      </c>
      <c r="L152" s="38">
        <v>7.0000000000000007E-2</v>
      </c>
      <c r="O152" s="56"/>
      <c r="P152" s="56"/>
      <c r="Q152" s="56"/>
      <c r="R152" s="56"/>
      <c r="S152" s="58"/>
      <c r="T152" s="59"/>
      <c r="U152" s="57"/>
      <c r="V152" s="60"/>
      <c r="W152" s="61"/>
      <c r="X152" s="52"/>
      <c r="Y152" s="52"/>
    </row>
    <row r="153" spans="2:25" x14ac:dyDescent="0.35">
      <c r="B153" s="37" t="s">
        <v>197</v>
      </c>
      <c r="C153" s="37" t="s">
        <v>72</v>
      </c>
      <c r="D153" s="37" t="s">
        <v>150</v>
      </c>
      <c r="E153" s="37" t="s">
        <v>322</v>
      </c>
      <c r="F153" s="38">
        <v>9271248</v>
      </c>
      <c r="G153" s="39">
        <v>45496</v>
      </c>
      <c r="H153" s="37" t="s">
        <v>357</v>
      </c>
      <c r="I153" s="37" t="s">
        <v>89</v>
      </c>
      <c r="J153" s="37" t="s">
        <v>333</v>
      </c>
      <c r="K153" s="39">
        <v>45504</v>
      </c>
      <c r="L153" s="38">
        <v>0.05</v>
      </c>
      <c r="O153" s="56"/>
      <c r="P153" s="56"/>
      <c r="Q153" s="56"/>
      <c r="R153" s="56"/>
      <c r="S153" s="58"/>
      <c r="T153" s="59"/>
      <c r="U153" s="57"/>
      <c r="V153" s="60"/>
      <c r="W153" s="61"/>
      <c r="X153" s="52"/>
      <c r="Y153" s="52"/>
    </row>
    <row r="154" spans="2:25" x14ac:dyDescent="0.35">
      <c r="B154" s="37" t="s">
        <v>197</v>
      </c>
      <c r="C154" s="37" t="s">
        <v>72</v>
      </c>
      <c r="D154" s="37" t="s">
        <v>150</v>
      </c>
      <c r="E154" s="37" t="s">
        <v>303</v>
      </c>
      <c r="F154" s="38">
        <v>9275335</v>
      </c>
      <c r="G154" s="39">
        <v>45501</v>
      </c>
      <c r="H154" s="37" t="s">
        <v>197</v>
      </c>
      <c r="I154" s="37" t="s">
        <v>69</v>
      </c>
      <c r="J154" s="37" t="s">
        <v>148</v>
      </c>
      <c r="K154" s="39">
        <v>45506</v>
      </c>
      <c r="L154" s="38">
        <v>0.06</v>
      </c>
      <c r="O154" s="56"/>
      <c r="P154" s="56"/>
      <c r="Q154" s="56"/>
      <c r="R154" s="56"/>
      <c r="S154" s="58"/>
      <c r="T154" s="59"/>
      <c r="U154" s="57"/>
      <c r="V154" s="60"/>
      <c r="W154" s="61"/>
      <c r="X154" s="52"/>
      <c r="Y154" s="52"/>
    </row>
    <row r="155" spans="2:25" x14ac:dyDescent="0.35">
      <c r="B155" s="37" t="s">
        <v>197</v>
      </c>
      <c r="C155" s="37" t="s">
        <v>91</v>
      </c>
      <c r="D155" s="37" t="s">
        <v>4</v>
      </c>
      <c r="E155" s="37" t="s">
        <v>482</v>
      </c>
      <c r="F155" s="38">
        <v>9768394</v>
      </c>
      <c r="G155" s="39">
        <v>45485</v>
      </c>
      <c r="H155" s="37" t="s">
        <v>61</v>
      </c>
      <c r="I155" s="37" t="s">
        <v>78</v>
      </c>
      <c r="J155" s="37" t="s">
        <v>78</v>
      </c>
      <c r="K155" s="39">
        <v>45505</v>
      </c>
      <c r="L155" s="38">
        <v>7.0000000000000007E-2</v>
      </c>
      <c r="O155" s="56"/>
      <c r="P155" s="56"/>
      <c r="Q155" s="56"/>
      <c r="R155" s="56"/>
      <c r="S155" s="58"/>
      <c r="T155" s="59"/>
      <c r="U155" s="57"/>
      <c r="V155" s="60"/>
      <c r="W155" s="61"/>
    </row>
    <row r="156" spans="2:25" x14ac:dyDescent="0.35">
      <c r="B156" s="37" t="s">
        <v>197</v>
      </c>
      <c r="C156" s="37" t="s">
        <v>91</v>
      </c>
      <c r="D156" s="37" t="s">
        <v>4</v>
      </c>
      <c r="E156" s="37" t="s">
        <v>483</v>
      </c>
      <c r="F156" s="38">
        <v>9768526</v>
      </c>
      <c r="G156" s="39">
        <v>45488</v>
      </c>
      <c r="H156" s="37" t="s">
        <v>61</v>
      </c>
      <c r="I156" s="37" t="s">
        <v>78</v>
      </c>
      <c r="J156" s="37" t="s">
        <v>78</v>
      </c>
      <c r="K156" s="39">
        <v>45505</v>
      </c>
      <c r="L156" s="38">
        <v>0.08</v>
      </c>
      <c r="O156" s="56"/>
      <c r="P156" s="56"/>
      <c r="Q156" s="56"/>
      <c r="R156" s="56"/>
      <c r="S156" s="58"/>
      <c r="T156" s="59"/>
      <c r="U156" s="57"/>
      <c r="V156" s="60"/>
      <c r="W156" s="61"/>
    </row>
    <row r="157" spans="2:25" x14ac:dyDescent="0.35">
      <c r="B157" s="37" t="s">
        <v>197</v>
      </c>
      <c r="C157" s="37" t="s">
        <v>91</v>
      </c>
      <c r="D157" s="37" t="s">
        <v>4</v>
      </c>
      <c r="E157" s="37" t="s">
        <v>386</v>
      </c>
      <c r="F157" s="38">
        <v>9750701</v>
      </c>
      <c r="G157" s="39">
        <v>45496</v>
      </c>
      <c r="H157" s="37" t="s">
        <v>13</v>
      </c>
      <c r="I157" s="37" t="s">
        <v>112</v>
      </c>
      <c r="J157" s="37" t="s">
        <v>112</v>
      </c>
      <c r="K157" s="39">
        <v>45507.248356481483</v>
      </c>
      <c r="L157" s="38">
        <v>0.08</v>
      </c>
      <c r="O157" s="56"/>
      <c r="P157" s="56"/>
      <c r="Q157" s="56"/>
      <c r="R157" s="56"/>
      <c r="S157" s="58"/>
      <c r="T157" s="59"/>
      <c r="U157" s="57"/>
      <c r="V157" s="60"/>
      <c r="W157" s="61"/>
    </row>
    <row r="158" spans="2:25" x14ac:dyDescent="0.35">
      <c r="B158" s="37" t="s">
        <v>197</v>
      </c>
      <c r="C158" s="37" t="s">
        <v>91</v>
      </c>
      <c r="D158" s="37" t="s">
        <v>4</v>
      </c>
      <c r="E158" s="37" t="s">
        <v>484</v>
      </c>
      <c r="F158" s="38">
        <v>9750672</v>
      </c>
      <c r="G158" s="39">
        <v>45491</v>
      </c>
      <c r="H158" s="37" t="s">
        <v>61</v>
      </c>
      <c r="I158" s="37" t="s">
        <v>78</v>
      </c>
      <c r="J158" s="37" t="s">
        <v>78</v>
      </c>
      <c r="K158" s="39">
        <v>45508</v>
      </c>
      <c r="L158" s="38">
        <v>7.0000000000000007E-2</v>
      </c>
      <c r="O158" s="56"/>
      <c r="P158" s="56"/>
      <c r="Q158" s="56"/>
      <c r="R158" s="56"/>
      <c r="S158" s="58"/>
      <c r="T158" s="59"/>
      <c r="U158" s="57"/>
      <c r="V158" s="60"/>
      <c r="W158" s="61"/>
    </row>
    <row r="159" spans="2:25" x14ac:dyDescent="0.35">
      <c r="B159" s="37" t="s">
        <v>197</v>
      </c>
      <c r="C159" s="37" t="s">
        <v>91</v>
      </c>
      <c r="D159" s="37" t="s">
        <v>4</v>
      </c>
      <c r="E159" s="37" t="s">
        <v>364</v>
      </c>
      <c r="F159" s="38">
        <v>9953523</v>
      </c>
      <c r="G159" s="39">
        <v>45493</v>
      </c>
      <c r="H159" s="37" t="s">
        <v>196</v>
      </c>
      <c r="I159" s="37" t="s">
        <v>92</v>
      </c>
      <c r="J159" s="37" t="s">
        <v>209</v>
      </c>
      <c r="K159" s="39">
        <v>45505</v>
      </c>
      <c r="L159" s="38">
        <v>0.08</v>
      </c>
      <c r="O159" s="56"/>
      <c r="P159" s="56"/>
      <c r="Q159" s="56"/>
      <c r="R159" s="56"/>
      <c r="S159" s="58"/>
      <c r="T159" s="59"/>
      <c r="U159" s="57"/>
      <c r="V159" s="60"/>
      <c r="W159" s="61"/>
    </row>
    <row r="160" spans="2:25" x14ac:dyDescent="0.35">
      <c r="B160" s="37" t="s">
        <v>197</v>
      </c>
      <c r="C160" s="37" t="s">
        <v>91</v>
      </c>
      <c r="D160" s="37" t="s">
        <v>4</v>
      </c>
      <c r="E160" s="37" t="s">
        <v>485</v>
      </c>
      <c r="F160" s="38">
        <v>9953535</v>
      </c>
      <c r="G160" s="39">
        <v>45461</v>
      </c>
      <c r="H160" s="37" t="s">
        <v>25</v>
      </c>
      <c r="I160" s="37" t="s">
        <v>25</v>
      </c>
      <c r="J160" s="37" t="s">
        <v>25</v>
      </c>
      <c r="K160" s="39">
        <v>45505</v>
      </c>
      <c r="L160" s="38">
        <v>7.0000000000000007E-2</v>
      </c>
      <c r="O160" s="56"/>
      <c r="P160" s="56"/>
      <c r="Q160" s="56"/>
      <c r="R160" s="56"/>
      <c r="S160" s="58"/>
      <c r="T160" s="59"/>
      <c r="U160" s="57"/>
      <c r="V160" s="60"/>
      <c r="W160" s="61"/>
    </row>
    <row r="161" spans="2:23" x14ac:dyDescent="0.35">
      <c r="B161" s="37" t="s">
        <v>197</v>
      </c>
      <c r="C161" s="37" t="s">
        <v>91</v>
      </c>
      <c r="D161" s="37" t="s">
        <v>486</v>
      </c>
      <c r="E161" s="37" t="s">
        <v>487</v>
      </c>
      <c r="F161" s="38">
        <v>9630004</v>
      </c>
      <c r="G161" s="39">
        <v>45440</v>
      </c>
      <c r="H161" s="37" t="s">
        <v>25</v>
      </c>
      <c r="I161" s="37" t="s">
        <v>25</v>
      </c>
      <c r="J161" s="37" t="s">
        <v>25</v>
      </c>
      <c r="K161" s="39">
        <v>45505</v>
      </c>
      <c r="L161" s="38">
        <v>0.06</v>
      </c>
      <c r="O161" s="56"/>
      <c r="P161" s="56"/>
      <c r="Q161" s="56"/>
      <c r="R161" s="56"/>
      <c r="S161" s="58"/>
      <c r="T161" s="59"/>
      <c r="U161" s="57"/>
      <c r="V161" s="60"/>
      <c r="W161" s="61"/>
    </row>
    <row r="162" spans="2:23" x14ac:dyDescent="0.35">
      <c r="F162" s="38"/>
      <c r="G162" s="39"/>
      <c r="K162" s="39"/>
      <c r="O162" s="56"/>
      <c r="P162" s="56"/>
      <c r="Q162" s="56"/>
      <c r="R162" s="56"/>
      <c r="S162" s="58"/>
      <c r="T162" s="59"/>
      <c r="U162" s="57"/>
      <c r="V162" s="60"/>
      <c r="W162" s="61"/>
    </row>
    <row r="163" spans="2:23" x14ac:dyDescent="0.35">
      <c r="F163" s="38"/>
      <c r="G163" s="39"/>
      <c r="K163" s="39"/>
      <c r="O163" s="56"/>
      <c r="P163" s="56"/>
      <c r="Q163" s="56"/>
      <c r="R163" s="56"/>
      <c r="S163" s="58"/>
      <c r="T163" s="59"/>
      <c r="U163" s="57"/>
      <c r="V163" s="60"/>
      <c r="W163" s="61"/>
    </row>
    <row r="164" spans="2:23" x14ac:dyDescent="0.35">
      <c r="F164" s="38"/>
      <c r="G164" s="39"/>
      <c r="K164" s="39"/>
      <c r="O164" s="56"/>
      <c r="P164" s="56"/>
      <c r="Q164" s="56"/>
      <c r="R164" s="56"/>
      <c r="S164" s="58"/>
      <c r="T164" s="59"/>
      <c r="U164" s="57"/>
      <c r="V164" s="60"/>
      <c r="W164" s="61"/>
    </row>
    <row r="165" spans="2:23" x14ac:dyDescent="0.35">
      <c r="F165" s="38"/>
      <c r="G165" s="39"/>
      <c r="K165" s="39"/>
      <c r="O165" s="56"/>
      <c r="P165" s="56"/>
      <c r="Q165" s="56"/>
      <c r="R165" s="56"/>
      <c r="S165" s="58"/>
      <c r="T165" s="59"/>
      <c r="U165" s="57"/>
      <c r="V165" s="60"/>
      <c r="W165" s="61"/>
    </row>
    <row r="166" spans="2:23" x14ac:dyDescent="0.35">
      <c r="F166" s="38"/>
      <c r="G166" s="39"/>
      <c r="K166" s="39"/>
      <c r="O166" s="56"/>
      <c r="P166" s="56"/>
      <c r="Q166" s="56"/>
      <c r="R166" s="56"/>
      <c r="S166" s="58"/>
      <c r="T166" s="59"/>
      <c r="U166" s="57"/>
      <c r="V166" s="60"/>
      <c r="W166" s="61"/>
    </row>
    <row r="167" spans="2:23" x14ac:dyDescent="0.35">
      <c r="F167" s="38"/>
      <c r="G167" s="39"/>
      <c r="K167" s="39"/>
      <c r="O167" s="56"/>
      <c r="P167" s="56"/>
      <c r="Q167" s="56"/>
      <c r="R167" s="56"/>
      <c r="S167" s="58"/>
      <c r="T167" s="59"/>
      <c r="U167" s="57"/>
      <c r="V167" s="60"/>
      <c r="W167" s="61"/>
    </row>
    <row r="168" spans="2:23" x14ac:dyDescent="0.35">
      <c r="F168" s="38"/>
      <c r="G168" s="39"/>
      <c r="K168" s="39"/>
      <c r="O168" s="56"/>
      <c r="P168" s="56"/>
      <c r="Q168" s="56"/>
      <c r="R168" s="56"/>
      <c r="S168" s="58"/>
      <c r="T168" s="59"/>
      <c r="U168" s="57"/>
      <c r="V168" s="60"/>
      <c r="W168" s="61"/>
    </row>
    <row r="169" spans="2:23" x14ac:dyDescent="0.35">
      <c r="F169" s="38"/>
      <c r="G169" s="39"/>
      <c r="K169" s="39"/>
      <c r="O169" s="56"/>
      <c r="P169" s="56"/>
      <c r="Q169" s="56"/>
      <c r="R169" s="56"/>
      <c r="S169" s="58"/>
      <c r="T169" s="59"/>
      <c r="U169" s="57"/>
      <c r="V169" s="60"/>
      <c r="W169" s="61"/>
    </row>
    <row r="170" spans="2:23" x14ac:dyDescent="0.35">
      <c r="F170" s="38"/>
      <c r="G170" s="39"/>
      <c r="K170" s="39"/>
      <c r="O170" s="56"/>
      <c r="P170" s="56"/>
      <c r="Q170" s="56"/>
      <c r="R170" s="56"/>
      <c r="S170" s="58"/>
      <c r="T170" s="59"/>
      <c r="U170" s="57"/>
      <c r="V170" s="60"/>
      <c r="W170" s="61"/>
    </row>
    <row r="171" spans="2:23" x14ac:dyDescent="0.35">
      <c r="F171" s="38"/>
      <c r="G171" s="39"/>
      <c r="K171" s="39"/>
      <c r="O171" s="56"/>
      <c r="P171" s="56"/>
      <c r="Q171" s="56"/>
      <c r="R171" s="56"/>
      <c r="S171" s="58"/>
      <c r="T171" s="59"/>
      <c r="U171" s="57"/>
      <c r="V171" s="60"/>
      <c r="W171" s="61"/>
    </row>
    <row r="172" spans="2:23" x14ac:dyDescent="0.35">
      <c r="F172" s="38"/>
      <c r="G172" s="39"/>
      <c r="K172" s="39"/>
      <c r="O172" s="56"/>
      <c r="P172" s="56"/>
      <c r="Q172" s="56"/>
      <c r="R172" s="56"/>
      <c r="S172" s="58"/>
      <c r="T172" s="59"/>
      <c r="U172" s="57"/>
      <c r="V172" s="60"/>
      <c r="W172" s="61"/>
    </row>
    <row r="173" spans="2:23" x14ac:dyDescent="0.35">
      <c r="F173" s="38"/>
      <c r="G173" s="39"/>
      <c r="K173" s="39"/>
      <c r="O173" s="56"/>
      <c r="P173" s="56"/>
      <c r="Q173" s="56"/>
      <c r="R173" s="56"/>
      <c r="S173" s="58"/>
      <c r="T173" s="59"/>
      <c r="U173" s="57"/>
      <c r="V173" s="60"/>
      <c r="W173" s="61"/>
    </row>
    <row r="174" spans="2:23" x14ac:dyDescent="0.35">
      <c r="F174" s="38"/>
      <c r="G174" s="39"/>
      <c r="K174" s="39"/>
      <c r="O174" s="56"/>
      <c r="P174" s="56"/>
      <c r="Q174" s="56"/>
      <c r="R174" s="56"/>
      <c r="S174" s="58"/>
      <c r="T174" s="59"/>
      <c r="U174" s="57"/>
      <c r="V174" s="60"/>
      <c r="W174" s="61"/>
    </row>
    <row r="175" spans="2:23" x14ac:dyDescent="0.35">
      <c r="F175" s="38"/>
      <c r="G175" s="39"/>
      <c r="K175" s="39"/>
      <c r="O175" s="56"/>
      <c r="P175" s="56"/>
      <c r="Q175" s="56"/>
      <c r="R175" s="56"/>
      <c r="S175" s="58"/>
      <c r="T175" s="59"/>
      <c r="U175" s="57"/>
      <c r="V175" s="60"/>
      <c r="W175" s="61"/>
    </row>
    <row r="176" spans="2:23" x14ac:dyDescent="0.35">
      <c r="F176" s="38"/>
      <c r="G176" s="39"/>
      <c r="K176" s="39"/>
      <c r="O176" s="56"/>
      <c r="P176" s="56"/>
      <c r="Q176" s="56"/>
      <c r="R176" s="56"/>
      <c r="S176" s="58"/>
      <c r="T176" s="59"/>
      <c r="U176" s="57"/>
      <c r="V176" s="60"/>
      <c r="W176" s="61"/>
    </row>
    <row r="177" spans="6:23" x14ac:dyDescent="0.35">
      <c r="F177" s="38"/>
      <c r="G177" s="39"/>
      <c r="K177" s="39"/>
      <c r="O177" s="56"/>
      <c r="P177" s="56"/>
      <c r="Q177" s="56"/>
      <c r="R177" s="56"/>
      <c r="S177" s="58"/>
      <c r="T177" s="59"/>
      <c r="U177" s="57"/>
      <c r="V177" s="60"/>
      <c r="W177" s="61"/>
    </row>
    <row r="178" spans="6:23" x14ac:dyDescent="0.35">
      <c r="F178" s="38"/>
      <c r="G178" s="39"/>
      <c r="K178" s="39"/>
      <c r="O178" s="56"/>
      <c r="P178" s="56"/>
      <c r="Q178" s="56"/>
      <c r="R178" s="56"/>
      <c r="S178" s="58"/>
      <c r="T178" s="59"/>
      <c r="U178" s="57"/>
      <c r="V178" s="60"/>
      <c r="W178" s="61"/>
    </row>
    <row r="179" spans="6:23" x14ac:dyDescent="0.35">
      <c r="F179" s="38"/>
      <c r="G179" s="39"/>
      <c r="K179" s="39"/>
      <c r="O179" s="56"/>
      <c r="P179" s="56"/>
      <c r="Q179" s="56"/>
      <c r="R179" s="56"/>
      <c r="S179" s="58"/>
      <c r="T179" s="59"/>
      <c r="U179" s="57"/>
      <c r="V179" s="60"/>
      <c r="W179" s="61"/>
    </row>
    <row r="180" spans="6:23" x14ac:dyDescent="0.35">
      <c r="F180" s="38"/>
      <c r="G180" s="39"/>
      <c r="K180" s="39"/>
      <c r="O180" s="56"/>
      <c r="P180" s="56"/>
      <c r="Q180" s="56"/>
      <c r="R180" s="56"/>
      <c r="S180" s="58"/>
      <c r="T180" s="59"/>
      <c r="U180" s="57"/>
      <c r="V180" s="60"/>
      <c r="W180" s="61"/>
    </row>
    <row r="181" spans="6:23" x14ac:dyDescent="0.35">
      <c r="F181" s="38"/>
      <c r="G181" s="39"/>
      <c r="K181" s="39"/>
      <c r="O181" s="56"/>
      <c r="P181" s="56"/>
      <c r="Q181" s="56"/>
      <c r="R181" s="56"/>
      <c r="S181" s="58"/>
      <c r="T181" s="59"/>
      <c r="U181" s="57"/>
      <c r="V181" s="60"/>
      <c r="W181" s="61"/>
    </row>
    <row r="182" spans="6:23" x14ac:dyDescent="0.35">
      <c r="F182" s="38"/>
      <c r="G182" s="39"/>
      <c r="K182" s="39"/>
      <c r="O182" s="56"/>
      <c r="P182" s="56"/>
      <c r="Q182" s="56"/>
      <c r="R182" s="56"/>
      <c r="S182" s="58"/>
      <c r="T182" s="59"/>
      <c r="U182" s="57"/>
      <c r="V182" s="60"/>
      <c r="W182" s="61"/>
    </row>
    <row r="183" spans="6:23" x14ac:dyDescent="0.35">
      <c r="F183" s="38"/>
      <c r="G183" s="39"/>
      <c r="K183" s="39"/>
      <c r="O183" s="56"/>
      <c r="P183" s="56"/>
      <c r="Q183" s="56"/>
      <c r="R183" s="56"/>
      <c r="S183" s="58"/>
      <c r="T183" s="59"/>
      <c r="U183" s="57"/>
      <c r="V183" s="60"/>
      <c r="W183" s="61"/>
    </row>
    <row r="184" spans="6:23" x14ac:dyDescent="0.35">
      <c r="F184" s="38"/>
      <c r="G184" s="39"/>
      <c r="K184" s="39"/>
      <c r="O184" s="56"/>
      <c r="P184" s="56"/>
      <c r="Q184" s="56"/>
      <c r="R184" s="56"/>
      <c r="S184" s="58"/>
      <c r="T184" s="59"/>
      <c r="U184" s="57"/>
      <c r="V184" s="60"/>
      <c r="W184" s="61"/>
    </row>
    <row r="185" spans="6:23" x14ac:dyDescent="0.35">
      <c r="F185" s="38"/>
      <c r="G185" s="39"/>
      <c r="K185" s="39"/>
      <c r="O185" s="56"/>
      <c r="P185" s="56"/>
      <c r="Q185" s="56"/>
      <c r="R185" s="56"/>
      <c r="S185" s="58"/>
      <c r="T185" s="59"/>
      <c r="U185" s="57"/>
      <c r="V185" s="60"/>
      <c r="W185" s="61"/>
    </row>
    <row r="186" spans="6:23" x14ac:dyDescent="0.35">
      <c r="F186" s="38"/>
      <c r="G186" s="39"/>
      <c r="K186" s="39"/>
      <c r="O186" s="56"/>
      <c r="P186" s="56"/>
      <c r="Q186" s="56"/>
      <c r="R186" s="56"/>
      <c r="S186" s="58"/>
      <c r="T186" s="59"/>
      <c r="U186" s="57"/>
      <c r="V186" s="60"/>
      <c r="W186" s="61"/>
    </row>
    <row r="187" spans="6:23" x14ac:dyDescent="0.35">
      <c r="F187" s="38"/>
      <c r="G187" s="39"/>
      <c r="K187" s="39"/>
      <c r="O187" s="56"/>
      <c r="P187" s="56"/>
      <c r="Q187" s="56"/>
      <c r="R187" s="56"/>
      <c r="S187" s="58"/>
      <c r="T187" s="59"/>
      <c r="U187" s="57"/>
      <c r="V187" s="60"/>
      <c r="W187" s="61"/>
    </row>
    <row r="188" spans="6:23" x14ac:dyDescent="0.35">
      <c r="F188" s="38"/>
      <c r="G188" s="39"/>
      <c r="K188" s="39"/>
      <c r="O188" s="56"/>
      <c r="P188" s="56"/>
      <c r="Q188" s="56"/>
      <c r="R188" s="56"/>
      <c r="S188" s="58"/>
      <c r="T188" s="59"/>
      <c r="U188" s="57"/>
      <c r="V188" s="60"/>
      <c r="W188" s="61"/>
    </row>
    <row r="189" spans="6:23" x14ac:dyDescent="0.35">
      <c r="F189" s="38"/>
      <c r="G189" s="39"/>
      <c r="K189" s="39"/>
      <c r="O189" s="56"/>
      <c r="P189" s="56"/>
      <c r="Q189" s="56"/>
      <c r="R189" s="56"/>
      <c r="S189" s="58"/>
      <c r="T189" s="59"/>
      <c r="U189" s="57"/>
      <c r="V189" s="60"/>
      <c r="W189" s="61"/>
    </row>
    <row r="190" spans="6:23" x14ac:dyDescent="0.35">
      <c r="F190" s="38"/>
      <c r="G190" s="39"/>
      <c r="K190" s="39"/>
      <c r="O190" s="56"/>
      <c r="P190" s="56"/>
      <c r="Q190" s="56"/>
      <c r="R190" s="56"/>
      <c r="S190" s="58"/>
      <c r="T190" s="59"/>
      <c r="U190" s="57"/>
      <c r="V190" s="60"/>
      <c r="W190" s="61"/>
    </row>
    <row r="191" spans="6:23" x14ac:dyDescent="0.35">
      <c r="F191" s="38"/>
      <c r="G191" s="39"/>
      <c r="K191" s="39"/>
      <c r="O191" s="56"/>
      <c r="P191" s="56"/>
      <c r="Q191" s="56"/>
      <c r="R191" s="56"/>
      <c r="S191" s="58"/>
      <c r="T191" s="59"/>
      <c r="U191" s="57"/>
      <c r="V191" s="60"/>
      <c r="W191" s="61"/>
    </row>
    <row r="192" spans="6:23" x14ac:dyDescent="0.35">
      <c r="F192" s="38"/>
      <c r="G192" s="39"/>
      <c r="K192" s="39"/>
      <c r="O192" s="56"/>
      <c r="P192" s="56"/>
      <c r="Q192" s="56"/>
      <c r="R192" s="56"/>
      <c r="S192" s="58"/>
      <c r="T192" s="59"/>
      <c r="U192" s="57"/>
      <c r="V192" s="60"/>
      <c r="W192" s="61"/>
    </row>
    <row r="193" spans="6:23" x14ac:dyDescent="0.35">
      <c r="F193" s="38"/>
      <c r="G193" s="39"/>
      <c r="K193" s="39"/>
      <c r="O193" s="56"/>
      <c r="P193" s="56"/>
      <c r="Q193" s="56"/>
      <c r="R193" s="56"/>
      <c r="S193" s="58"/>
      <c r="T193" s="59"/>
      <c r="U193" s="57"/>
      <c r="V193" s="60"/>
      <c r="W193" s="61"/>
    </row>
    <row r="194" spans="6:23" x14ac:dyDescent="0.35">
      <c r="F194" s="38"/>
      <c r="G194" s="39"/>
      <c r="K194" s="39"/>
      <c r="O194" s="56"/>
      <c r="P194" s="56"/>
      <c r="Q194" s="56"/>
      <c r="R194" s="56"/>
      <c r="S194" s="58"/>
      <c r="T194" s="59"/>
      <c r="U194" s="57"/>
      <c r="V194" s="60"/>
      <c r="W194" s="61"/>
    </row>
    <row r="195" spans="6:23" x14ac:dyDescent="0.35">
      <c r="O195" s="56"/>
      <c r="P195" s="56"/>
      <c r="Q195" s="56"/>
      <c r="R195" s="56"/>
      <c r="S195" s="58"/>
      <c r="T195" s="59"/>
      <c r="U195" s="57"/>
      <c r="V195" s="60"/>
      <c r="W195" s="61"/>
    </row>
    <row r="196" spans="6:23" x14ac:dyDescent="0.35">
      <c r="O196" s="56"/>
      <c r="P196" s="56"/>
      <c r="Q196" s="56"/>
      <c r="R196" s="56"/>
      <c r="S196" s="58"/>
      <c r="T196" s="59"/>
      <c r="U196" s="57"/>
      <c r="V196" s="56"/>
      <c r="W196" s="61"/>
    </row>
    <row r="197" spans="6:23" x14ac:dyDescent="0.35">
      <c r="O197" s="56"/>
      <c r="P197" s="56"/>
      <c r="Q197" s="56"/>
      <c r="R197" s="56"/>
      <c r="S197" s="58"/>
      <c r="T197" s="59"/>
      <c r="U197" s="57"/>
      <c r="V197" s="56"/>
      <c r="W197" s="61"/>
    </row>
    <row r="198" spans="6:23" x14ac:dyDescent="0.35">
      <c r="O198" s="56"/>
      <c r="P198" s="56"/>
      <c r="Q198" s="56"/>
      <c r="R198" s="56"/>
      <c r="S198" s="58"/>
      <c r="T198" s="59"/>
      <c r="U198" s="57"/>
      <c r="V198" s="56"/>
      <c r="W198" s="61"/>
    </row>
    <row r="199" spans="6:23" x14ac:dyDescent="0.35">
      <c r="O199" s="56"/>
      <c r="P199" s="56"/>
      <c r="Q199" s="56"/>
      <c r="R199" s="56"/>
      <c r="S199" s="58"/>
      <c r="T199" s="59"/>
      <c r="U199" s="57"/>
      <c r="V199" s="56"/>
      <c r="W199" s="61"/>
    </row>
    <row r="200" spans="6:23" x14ac:dyDescent="0.35">
      <c r="O200" s="56"/>
      <c r="P200" s="56"/>
      <c r="Q200" s="56"/>
      <c r="R200" s="56"/>
      <c r="S200" s="58"/>
      <c r="T200" s="59"/>
      <c r="U200" s="57"/>
      <c r="V200" s="56"/>
      <c r="W200" s="61"/>
    </row>
    <row r="201" spans="6:23" x14ac:dyDescent="0.35">
      <c r="O201" s="56"/>
      <c r="P201" s="56"/>
      <c r="Q201" s="56"/>
      <c r="R201" s="56"/>
      <c r="S201" s="58"/>
      <c r="T201" s="59"/>
      <c r="U201" s="57"/>
      <c r="V201" s="56"/>
      <c r="W201" s="61"/>
    </row>
    <row r="202" spans="6:23" x14ac:dyDescent="0.35">
      <c r="O202" s="56"/>
      <c r="P202" s="56"/>
      <c r="Q202" s="56"/>
      <c r="R202" s="56"/>
      <c r="S202" s="58"/>
      <c r="T202" s="59"/>
      <c r="U202" s="56"/>
      <c r="V202" s="56"/>
      <c r="W202" s="61"/>
    </row>
    <row r="203" spans="6:23" x14ac:dyDescent="0.35">
      <c r="O203" s="56"/>
      <c r="P203" s="56"/>
      <c r="Q203" s="56"/>
      <c r="R203" s="56"/>
      <c r="S203" s="58"/>
      <c r="T203" s="59"/>
      <c r="U203" s="56"/>
      <c r="V203" s="56"/>
      <c r="W203" s="61"/>
    </row>
    <row r="204" spans="6:23" x14ac:dyDescent="0.35">
      <c r="O204" s="56"/>
      <c r="P204" s="56"/>
      <c r="Q204" s="56"/>
      <c r="R204" s="56"/>
      <c r="S204" s="58"/>
      <c r="T204" s="59"/>
      <c r="U204" s="56"/>
      <c r="V204" s="56"/>
      <c r="W204" s="61"/>
    </row>
    <row r="205" spans="6:23" x14ac:dyDescent="0.35">
      <c r="O205" s="56"/>
      <c r="P205" s="56"/>
      <c r="Q205" s="56"/>
      <c r="R205" s="56"/>
      <c r="S205" s="58"/>
      <c r="T205" s="59"/>
      <c r="U205" s="56"/>
      <c r="V205" s="56"/>
      <c r="W205" s="61"/>
    </row>
    <row r="206" spans="6:23" x14ac:dyDescent="0.35">
      <c r="O206" s="56"/>
      <c r="P206" s="56"/>
      <c r="Q206" s="56"/>
      <c r="R206" s="56"/>
      <c r="S206" s="58"/>
      <c r="T206" s="59"/>
      <c r="U206" s="56"/>
      <c r="V206" s="56"/>
      <c r="W206" s="61"/>
    </row>
    <row r="207" spans="6:23" x14ac:dyDescent="0.35">
      <c r="O207" s="56"/>
      <c r="P207" s="56"/>
      <c r="Q207" s="56"/>
      <c r="R207" s="56"/>
      <c r="S207" s="58"/>
      <c r="T207" s="59"/>
      <c r="U207" s="56"/>
      <c r="V207" s="56"/>
      <c r="W207" s="61"/>
    </row>
    <row r="208" spans="6:23" x14ac:dyDescent="0.35">
      <c r="O208" s="56"/>
      <c r="P208" s="56"/>
      <c r="Q208" s="56"/>
      <c r="R208" s="56"/>
      <c r="S208" s="58"/>
      <c r="T208" s="59"/>
      <c r="U208" s="56"/>
      <c r="V208" s="56"/>
      <c r="W208" s="61"/>
    </row>
    <row r="209" spans="15:23" x14ac:dyDescent="0.35">
      <c r="O209" s="56"/>
      <c r="P209" s="56"/>
      <c r="Q209" s="56"/>
      <c r="R209" s="56"/>
      <c r="S209" s="58"/>
      <c r="T209" s="59"/>
      <c r="U209" s="56"/>
      <c r="V209" s="56"/>
      <c r="W209" s="61"/>
    </row>
    <row r="210" spans="15:23" x14ac:dyDescent="0.35">
      <c r="O210" s="56"/>
      <c r="P210" s="56"/>
      <c r="Q210" s="56"/>
      <c r="R210" s="56"/>
      <c r="S210" s="58"/>
      <c r="T210" s="59"/>
      <c r="U210" s="56"/>
      <c r="V210" s="56"/>
      <c r="W210" s="61"/>
    </row>
    <row r="211" spans="15:23" x14ac:dyDescent="0.35">
      <c r="O211" s="56"/>
      <c r="P211" s="56"/>
      <c r="Q211" s="56"/>
      <c r="R211" s="56"/>
      <c r="S211" s="58"/>
      <c r="T211" s="59"/>
      <c r="U211" s="56"/>
      <c r="V211" s="56"/>
      <c r="W211" s="61"/>
    </row>
    <row r="212" spans="15:23" x14ac:dyDescent="0.35">
      <c r="O212" s="56"/>
      <c r="P212" s="56"/>
      <c r="Q212" s="56"/>
      <c r="R212" s="56"/>
      <c r="S212" s="58"/>
      <c r="T212" s="59"/>
      <c r="U212" s="56"/>
      <c r="V212" s="56"/>
      <c r="W212" s="61"/>
    </row>
    <row r="213" spans="15:23" x14ac:dyDescent="0.35">
      <c r="O213" s="56"/>
      <c r="P213" s="56"/>
      <c r="Q213" s="56"/>
      <c r="R213" s="56"/>
      <c r="S213" s="58"/>
      <c r="T213" s="59"/>
      <c r="U213" s="56"/>
      <c r="V213" s="56"/>
      <c r="W213" s="61"/>
    </row>
    <row r="214" spans="15:23" x14ac:dyDescent="0.35">
      <c r="O214" s="56"/>
      <c r="P214" s="56"/>
      <c r="Q214" s="56"/>
      <c r="R214" s="56"/>
      <c r="S214" s="58"/>
      <c r="T214" s="59"/>
      <c r="U214" s="56"/>
      <c r="V214" s="56"/>
      <c r="W214" s="61"/>
    </row>
    <row r="215" spans="15:23" x14ac:dyDescent="0.35">
      <c r="O215" s="56"/>
      <c r="P215" s="56"/>
      <c r="Q215" s="56"/>
      <c r="R215" s="56"/>
      <c r="S215" s="58"/>
      <c r="T215" s="59"/>
      <c r="U215" s="56"/>
      <c r="V215" s="56"/>
      <c r="W215" s="61"/>
    </row>
    <row r="216" spans="15:23" x14ac:dyDescent="0.35">
      <c r="O216" s="56"/>
      <c r="P216" s="56"/>
      <c r="Q216" s="56"/>
      <c r="R216" s="56"/>
      <c r="S216" s="58"/>
      <c r="T216" s="59"/>
      <c r="U216" s="56"/>
      <c r="V216" s="56"/>
      <c r="W216" s="61"/>
    </row>
    <row r="217" spans="15:23" x14ac:dyDescent="0.35">
      <c r="O217" s="56"/>
      <c r="P217" s="56"/>
      <c r="Q217" s="56"/>
      <c r="R217" s="56"/>
      <c r="S217" s="58"/>
      <c r="T217" s="59"/>
      <c r="U217" s="56"/>
      <c r="V217" s="56"/>
      <c r="W217" s="61"/>
    </row>
    <row r="218" spans="15:23" x14ac:dyDescent="0.35">
      <c r="O218" s="56"/>
      <c r="P218" s="56"/>
      <c r="Q218" s="56"/>
      <c r="R218" s="56"/>
      <c r="S218" s="58"/>
      <c r="T218" s="59"/>
      <c r="U218" s="56"/>
      <c r="V218" s="56"/>
      <c r="W218" s="61"/>
    </row>
    <row r="219" spans="15:23" x14ac:dyDescent="0.35">
      <c r="O219" s="56"/>
      <c r="P219" s="56"/>
      <c r="Q219" s="56"/>
      <c r="R219" s="56"/>
      <c r="S219" s="56"/>
      <c r="T219" s="59"/>
      <c r="U219" s="56"/>
      <c r="V219" s="56"/>
      <c r="W219" s="61"/>
    </row>
    <row r="220" spans="15:23" x14ac:dyDescent="0.35">
      <c r="O220" s="56"/>
      <c r="P220" s="56"/>
      <c r="Q220" s="56"/>
      <c r="R220" s="56"/>
      <c r="S220" s="56"/>
      <c r="T220" s="59"/>
      <c r="U220" s="56"/>
      <c r="V220" s="56"/>
      <c r="W220" s="61"/>
    </row>
    <row r="221" spans="15:23" x14ac:dyDescent="0.35">
      <c r="O221" s="56"/>
      <c r="P221" s="56"/>
      <c r="Q221" s="56"/>
      <c r="R221" s="56"/>
      <c r="S221" s="56"/>
      <c r="T221" s="59"/>
      <c r="U221" s="56"/>
      <c r="V221" s="56"/>
      <c r="W221" s="61"/>
    </row>
    <row r="222" spans="15:23" x14ac:dyDescent="0.35">
      <c r="O222" s="56"/>
      <c r="P222" s="56"/>
      <c r="Q222" s="56"/>
      <c r="R222" s="56"/>
      <c r="S222" s="56"/>
      <c r="T222" s="59"/>
      <c r="U222" s="56"/>
      <c r="V222" s="56"/>
      <c r="W222" s="61"/>
    </row>
    <row r="223" spans="15:23" x14ac:dyDescent="0.35">
      <c r="O223" s="56"/>
      <c r="P223" s="56"/>
      <c r="Q223" s="56"/>
      <c r="R223" s="56"/>
      <c r="S223" s="56"/>
      <c r="T223" s="59"/>
      <c r="U223" s="56"/>
      <c r="V223" s="56"/>
      <c r="W223" s="61"/>
    </row>
    <row r="224" spans="15:23" x14ac:dyDescent="0.35">
      <c r="O224" s="56"/>
      <c r="P224" s="56"/>
      <c r="Q224" s="56"/>
      <c r="R224" s="56"/>
      <c r="S224" s="56"/>
      <c r="T224" s="59"/>
      <c r="U224" s="56"/>
      <c r="V224" s="56"/>
      <c r="W224" s="61"/>
    </row>
    <row r="225" spans="15:23" x14ac:dyDescent="0.35">
      <c r="O225" s="56"/>
      <c r="P225" s="56"/>
      <c r="Q225" s="56"/>
      <c r="R225" s="56"/>
      <c r="S225" s="56"/>
      <c r="T225" s="59"/>
      <c r="U225" s="56"/>
      <c r="V225" s="56"/>
      <c r="W225" s="61"/>
    </row>
    <row r="226" spans="15:23" x14ac:dyDescent="0.35">
      <c r="O226" s="56"/>
      <c r="P226" s="56"/>
      <c r="Q226" s="56"/>
      <c r="R226" s="56"/>
      <c r="S226" s="56"/>
      <c r="T226" s="59"/>
      <c r="U226" s="56"/>
      <c r="V226" s="56"/>
      <c r="W226" s="61"/>
    </row>
    <row r="227" spans="15:23" x14ac:dyDescent="0.35">
      <c r="O227" s="56"/>
      <c r="P227" s="56"/>
      <c r="Q227" s="56"/>
      <c r="R227" s="56"/>
      <c r="S227" s="56"/>
      <c r="T227" s="59"/>
      <c r="U227" s="56"/>
      <c r="V227" s="56"/>
      <c r="W227" s="61"/>
    </row>
    <row r="228" spans="15:23" x14ac:dyDescent="0.35">
      <c r="O228" s="56"/>
      <c r="P228" s="56"/>
      <c r="Q228" s="56"/>
      <c r="R228" s="56"/>
      <c r="S228" s="56"/>
      <c r="T228" s="59"/>
      <c r="U228" s="56"/>
      <c r="V228" s="56"/>
      <c r="W228" s="61"/>
    </row>
    <row r="229" spans="15:23" x14ac:dyDescent="0.35">
      <c r="O229" s="56"/>
      <c r="P229" s="56"/>
      <c r="Q229" s="56"/>
      <c r="R229" s="56"/>
      <c r="S229" s="56"/>
      <c r="T229" s="59"/>
      <c r="U229" s="56"/>
      <c r="V229" s="56"/>
      <c r="W229" s="61"/>
    </row>
    <row r="230" spans="15:23" x14ac:dyDescent="0.35">
      <c r="O230" s="56"/>
      <c r="P230" s="56"/>
      <c r="Q230" s="56"/>
      <c r="R230" s="56"/>
      <c r="S230" s="56"/>
      <c r="T230" s="59"/>
      <c r="U230" s="56"/>
      <c r="V230" s="56"/>
      <c r="W230" s="61"/>
    </row>
    <row r="231" spans="15:23" x14ac:dyDescent="0.35">
      <c r="O231" s="56"/>
      <c r="P231" s="56"/>
      <c r="Q231" s="56"/>
      <c r="R231" s="56"/>
      <c r="S231" s="56"/>
      <c r="T231" s="59"/>
      <c r="U231" s="56"/>
      <c r="V231" s="56"/>
      <c r="W231" s="61"/>
    </row>
    <row r="232" spans="15:23" x14ac:dyDescent="0.35">
      <c r="O232" s="56"/>
      <c r="P232" s="56"/>
      <c r="Q232" s="56"/>
      <c r="R232" s="56"/>
      <c r="S232" s="56"/>
      <c r="T232" s="59"/>
      <c r="U232" s="56"/>
      <c r="V232" s="56"/>
      <c r="W232" s="61"/>
    </row>
    <row r="233" spans="15:23" x14ac:dyDescent="0.35">
      <c r="O233" s="56"/>
      <c r="P233" s="56"/>
      <c r="Q233" s="56"/>
      <c r="R233" s="56"/>
      <c r="S233" s="56"/>
      <c r="T233" s="59"/>
      <c r="U233" s="56"/>
      <c r="V233" s="56"/>
      <c r="W233" s="61"/>
    </row>
    <row r="234" spans="15:23" x14ac:dyDescent="0.35">
      <c r="O234" s="56"/>
      <c r="P234" s="56"/>
      <c r="Q234" s="56"/>
      <c r="R234" s="56"/>
      <c r="S234" s="56"/>
      <c r="T234" s="59"/>
      <c r="U234" s="56"/>
      <c r="V234" s="56"/>
      <c r="W234" s="61"/>
    </row>
    <row r="235" spans="15:23" x14ac:dyDescent="0.35">
      <c r="O235" s="56"/>
      <c r="P235" s="56"/>
      <c r="Q235" s="56"/>
      <c r="R235" s="56"/>
      <c r="S235" s="56"/>
      <c r="T235" s="59"/>
      <c r="U235" s="56"/>
      <c r="V235" s="56"/>
      <c r="W235" s="61"/>
    </row>
    <row r="236" spans="15:23" x14ac:dyDescent="0.35">
      <c r="O236" s="56"/>
      <c r="P236" s="56"/>
      <c r="Q236" s="56"/>
      <c r="R236" s="56"/>
      <c r="S236" s="56"/>
      <c r="T236" s="59"/>
      <c r="U236" s="56"/>
      <c r="V236" s="56"/>
      <c r="W236" s="61"/>
    </row>
    <row r="237" spans="15:23" x14ac:dyDescent="0.35">
      <c r="T237" s="54"/>
      <c r="W237" s="3"/>
    </row>
    <row r="238" spans="15:23" x14ac:dyDescent="0.35">
      <c r="T238" s="54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22"/>
  <sheetViews>
    <sheetView showGridLines="0" zoomScale="70" zoomScaleNormal="70" workbookViewId="0">
      <selection activeCell="B9" sqref="B9:F22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152</v>
      </c>
      <c r="D8" s="30" t="s">
        <v>153</v>
      </c>
      <c r="E8" s="23" t="s">
        <v>154</v>
      </c>
      <c r="F8" s="30" t="s">
        <v>155</v>
      </c>
    </row>
    <row r="9" spans="2:6" x14ac:dyDescent="0.35">
      <c r="B9" s="49" t="s">
        <v>322</v>
      </c>
      <c r="C9" s="49" t="s">
        <v>333</v>
      </c>
      <c r="D9" s="50">
        <v>45122</v>
      </c>
      <c r="E9" s="51" t="s">
        <v>334</v>
      </c>
      <c r="F9" s="50">
        <v>45124</v>
      </c>
    </row>
    <row r="10" spans="2:6" x14ac:dyDescent="0.35">
      <c r="B10" s="49" t="s">
        <v>335</v>
      </c>
      <c r="C10" s="49" t="s">
        <v>86</v>
      </c>
      <c r="D10" s="50">
        <v>45116</v>
      </c>
      <c r="E10" s="51" t="s">
        <v>250</v>
      </c>
      <c r="F10" s="50">
        <v>45125</v>
      </c>
    </row>
    <row r="11" spans="2:6" x14ac:dyDescent="0.35">
      <c r="B11" s="49" t="s">
        <v>243</v>
      </c>
      <c r="C11" s="49" t="s">
        <v>3</v>
      </c>
      <c r="D11" s="50">
        <v>45140</v>
      </c>
      <c r="E11" s="51" t="s">
        <v>225</v>
      </c>
      <c r="F11" s="50">
        <v>45130</v>
      </c>
    </row>
    <row r="12" spans="2:6" x14ac:dyDescent="0.35">
      <c r="B12" s="49" t="s">
        <v>376</v>
      </c>
      <c r="C12" s="49" t="s">
        <v>268</v>
      </c>
      <c r="D12" s="50">
        <v>45121</v>
      </c>
      <c r="E12" s="51" t="s">
        <v>343</v>
      </c>
      <c r="F12" s="50">
        <v>45137</v>
      </c>
    </row>
    <row r="13" spans="2:6" x14ac:dyDescent="0.35">
      <c r="B13" s="49" t="s">
        <v>344</v>
      </c>
      <c r="C13" s="49" t="s">
        <v>457</v>
      </c>
      <c r="D13" s="50">
        <v>45105</v>
      </c>
      <c r="E13" s="51" t="s">
        <v>242</v>
      </c>
      <c r="F13" s="50">
        <v>45131</v>
      </c>
    </row>
    <row r="14" spans="2:6" x14ac:dyDescent="0.35">
      <c r="B14" s="49" t="s">
        <v>336</v>
      </c>
      <c r="C14" s="49" t="s">
        <v>247</v>
      </c>
      <c r="D14" s="50">
        <v>45132</v>
      </c>
      <c r="E14" s="51" t="s">
        <v>148</v>
      </c>
      <c r="F14" s="50">
        <v>45127</v>
      </c>
    </row>
    <row r="15" spans="2:6" x14ac:dyDescent="0.35">
      <c r="B15" s="49" t="s">
        <v>330</v>
      </c>
      <c r="C15" s="49" t="s">
        <v>228</v>
      </c>
      <c r="D15" s="50">
        <v>45127</v>
      </c>
      <c r="E15" s="51" t="s">
        <v>3</v>
      </c>
      <c r="F15" s="50">
        <v>45125</v>
      </c>
    </row>
    <row r="16" spans="2:6" x14ac:dyDescent="0.35">
      <c r="B16" s="49" t="s">
        <v>259</v>
      </c>
      <c r="C16" s="49" t="s">
        <v>226</v>
      </c>
      <c r="D16" s="50">
        <v>45136</v>
      </c>
      <c r="E16" s="51" t="s">
        <v>226</v>
      </c>
      <c r="F16" s="50">
        <v>45137</v>
      </c>
    </row>
    <row r="17" spans="2:6" x14ac:dyDescent="0.35">
      <c r="B17" s="49" t="s">
        <v>262</v>
      </c>
      <c r="C17" s="49" t="s">
        <v>62</v>
      </c>
      <c r="D17" s="50">
        <v>45120</v>
      </c>
      <c r="E17" s="51" t="s">
        <v>248</v>
      </c>
      <c r="F17" s="50">
        <v>45124</v>
      </c>
    </row>
    <row r="18" spans="2:6" x14ac:dyDescent="0.35">
      <c r="B18" s="49" t="s">
        <v>488</v>
      </c>
      <c r="C18" s="49" t="s">
        <v>62</v>
      </c>
      <c r="D18" s="50">
        <v>45131</v>
      </c>
      <c r="E18" s="51" t="s">
        <v>98</v>
      </c>
      <c r="F18" s="50">
        <v>45132</v>
      </c>
    </row>
    <row r="19" spans="2:6" x14ac:dyDescent="0.35">
      <c r="B19" s="49" t="s">
        <v>311</v>
      </c>
      <c r="C19" s="49" t="s">
        <v>253</v>
      </c>
      <c r="D19" s="50">
        <v>45098</v>
      </c>
      <c r="E19" s="51" t="s">
        <v>337</v>
      </c>
      <c r="F19" s="50">
        <v>45128</v>
      </c>
    </row>
    <row r="20" spans="2:6" x14ac:dyDescent="0.35">
      <c r="B20" s="49" t="s">
        <v>265</v>
      </c>
      <c r="C20" s="49" t="s">
        <v>261</v>
      </c>
      <c r="D20" s="50">
        <v>45123</v>
      </c>
      <c r="E20" s="51" t="s">
        <v>3</v>
      </c>
      <c r="F20" s="50">
        <v>45126</v>
      </c>
    </row>
    <row r="21" spans="2:6" x14ac:dyDescent="0.35">
      <c r="B21" s="49" t="s">
        <v>489</v>
      </c>
      <c r="C21" s="49" t="s">
        <v>85</v>
      </c>
      <c r="D21" s="50">
        <v>45113</v>
      </c>
      <c r="E21" s="51" t="s">
        <v>312</v>
      </c>
      <c r="F21" s="50">
        <v>45133</v>
      </c>
    </row>
    <row r="22" spans="2:6" x14ac:dyDescent="0.35">
      <c r="B22" s="49" t="s">
        <v>310</v>
      </c>
      <c r="C22" s="49" t="s">
        <v>79</v>
      </c>
      <c r="D22" s="50">
        <v>45130</v>
      </c>
      <c r="E22" s="51" t="s">
        <v>490</v>
      </c>
      <c r="F22" s="50">
        <v>45131</v>
      </c>
    </row>
  </sheetData>
  <conditionalFormatting sqref="B9:B22">
    <cfRule type="duplicateValues" dxfId="0" priority="405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254</v>
      </c>
    </row>
    <row r="14" spans="2:7" x14ac:dyDescent="0.35">
      <c r="B14" s="22" t="s">
        <v>158</v>
      </c>
      <c r="C14" s="22" t="s">
        <v>159</v>
      </c>
      <c r="D14" s="22" t="s">
        <v>147</v>
      </c>
      <c r="E14" s="22" t="s">
        <v>160</v>
      </c>
      <c r="F14" s="22" t="s">
        <v>116</v>
      </c>
      <c r="G14" s="22" t="s">
        <v>111</v>
      </c>
    </row>
    <row r="15" spans="2:7" x14ac:dyDescent="0.35">
      <c r="B15" s="46">
        <v>5</v>
      </c>
      <c r="C15" s="48">
        <v>7.0000000000000007E-2</v>
      </c>
      <c r="D15" s="48">
        <v>0.59</v>
      </c>
      <c r="E15" s="48"/>
      <c r="F15" s="48"/>
      <c r="G15" s="48"/>
    </row>
    <row r="16" spans="2:7" x14ac:dyDescent="0.35">
      <c r="B16" s="46">
        <v>6</v>
      </c>
      <c r="C16" s="48"/>
      <c r="D16" s="48">
        <v>0.80999999999999994</v>
      </c>
      <c r="E16" s="48"/>
      <c r="F16" s="48">
        <v>0.14000000000000001</v>
      </c>
      <c r="G16" s="48"/>
    </row>
    <row r="17" spans="2:7" x14ac:dyDescent="0.35">
      <c r="B17" s="46">
        <v>7</v>
      </c>
      <c r="C17" s="48">
        <v>7.0000000000000007E-2</v>
      </c>
      <c r="D17" s="48">
        <v>0.58000000000000007</v>
      </c>
      <c r="E17" s="48"/>
      <c r="F17" s="48"/>
      <c r="G17" s="48"/>
    </row>
    <row r="18" spans="2:7" x14ac:dyDescent="0.35">
      <c r="B18" s="46">
        <v>8</v>
      </c>
      <c r="C18" s="48"/>
      <c r="D18" s="48">
        <v>1.2</v>
      </c>
      <c r="E18" s="48"/>
      <c r="F18" s="48"/>
      <c r="G18" s="48"/>
    </row>
    <row r="19" spans="2:7" x14ac:dyDescent="0.35">
      <c r="B19" s="46">
        <v>9</v>
      </c>
      <c r="C19" s="48"/>
      <c r="D19" s="48">
        <v>1.4500000000000004</v>
      </c>
      <c r="E19" s="48"/>
      <c r="F19" s="48">
        <v>0.06</v>
      </c>
      <c r="G19" s="48"/>
    </row>
    <row r="20" spans="2:7" x14ac:dyDescent="0.35">
      <c r="B20" s="46">
        <v>10</v>
      </c>
      <c r="C20" s="48">
        <v>7.0000000000000007E-2</v>
      </c>
      <c r="D20" s="48">
        <v>1.01</v>
      </c>
      <c r="E20" s="48"/>
      <c r="F20" s="48">
        <v>7.0000000000000007E-2</v>
      </c>
      <c r="G20" s="48"/>
    </row>
    <row r="21" spans="2:7" x14ac:dyDescent="0.35">
      <c r="B21" s="46">
        <v>11</v>
      </c>
      <c r="C21" s="48">
        <v>7.0000000000000007E-2</v>
      </c>
      <c r="D21" s="48">
        <v>1.2300000000000004</v>
      </c>
      <c r="E21" s="48"/>
      <c r="F21" s="48"/>
      <c r="G21" s="48"/>
    </row>
    <row r="22" spans="2:7" x14ac:dyDescent="0.35">
      <c r="B22" s="46">
        <v>12</v>
      </c>
      <c r="C22" s="48"/>
      <c r="D22" s="48">
        <v>1.1000000000000001</v>
      </c>
      <c r="E22" s="48"/>
      <c r="F22" s="48">
        <v>7.0000000000000007E-2</v>
      </c>
      <c r="G22" s="48"/>
    </row>
    <row r="23" spans="2:7" x14ac:dyDescent="0.35">
      <c r="B23" s="46">
        <v>13</v>
      </c>
      <c r="C23" s="48">
        <v>0.14000000000000001</v>
      </c>
      <c r="D23" s="48">
        <v>0.87999999999999989</v>
      </c>
      <c r="E23" s="48"/>
      <c r="F23" s="48"/>
      <c r="G23" s="48"/>
    </row>
    <row r="24" spans="2:7" x14ac:dyDescent="0.35">
      <c r="B24" s="46">
        <v>14</v>
      </c>
      <c r="C24" s="48">
        <v>0.16</v>
      </c>
      <c r="D24" s="48">
        <v>1.2000000000000004</v>
      </c>
      <c r="E24" s="48"/>
      <c r="F24" s="48"/>
      <c r="G24" s="48"/>
    </row>
    <row r="25" spans="2:7" x14ac:dyDescent="0.35">
      <c r="B25" s="46">
        <v>15</v>
      </c>
      <c r="C25" s="48"/>
      <c r="D25" s="48">
        <v>1.4300000000000004</v>
      </c>
      <c r="E25" s="48"/>
      <c r="F25" s="48"/>
      <c r="G25" s="48"/>
    </row>
    <row r="26" spans="2:7" x14ac:dyDescent="0.35">
      <c r="B26" s="46">
        <v>16</v>
      </c>
      <c r="C26" s="48"/>
      <c r="D26" s="48">
        <v>1.1700000000000002</v>
      </c>
      <c r="E26" s="48"/>
      <c r="F26" s="48"/>
      <c r="G26" s="48"/>
    </row>
    <row r="27" spans="2:7" x14ac:dyDescent="0.35">
      <c r="B27" s="46">
        <v>17</v>
      </c>
      <c r="C27" s="48">
        <v>0.15000000000000002</v>
      </c>
      <c r="D27" s="48">
        <v>1.2600000000000002</v>
      </c>
      <c r="E27" s="48"/>
      <c r="F27" s="48"/>
      <c r="G27" s="48"/>
    </row>
    <row r="28" spans="2:7" x14ac:dyDescent="0.35">
      <c r="B28" s="46">
        <v>18</v>
      </c>
      <c r="C28" s="48">
        <v>0.06</v>
      </c>
      <c r="D28" s="48">
        <v>1.7300000000000009</v>
      </c>
      <c r="E28" s="48"/>
      <c r="F28" s="48">
        <v>0.08</v>
      </c>
      <c r="G28" s="48">
        <v>0.03</v>
      </c>
    </row>
    <row r="29" spans="2:7" x14ac:dyDescent="0.35">
      <c r="B29" s="46">
        <v>19</v>
      </c>
      <c r="C29" s="48">
        <v>0.10999999999999999</v>
      </c>
      <c r="D29" s="48">
        <v>1.0000000000000002</v>
      </c>
      <c r="E29" s="48"/>
      <c r="F29" s="48"/>
      <c r="G29" s="48"/>
    </row>
    <row r="30" spans="2:7" x14ac:dyDescent="0.35">
      <c r="B30" s="46">
        <v>20</v>
      </c>
      <c r="C30" s="48">
        <v>0.08</v>
      </c>
      <c r="D30" s="48">
        <v>1.670000000000001</v>
      </c>
      <c r="E30" s="48"/>
      <c r="F30" s="48"/>
      <c r="G30" s="48">
        <v>7.0000000000000007E-2</v>
      </c>
    </row>
    <row r="31" spans="2:7" x14ac:dyDescent="0.35">
      <c r="B31" s="46">
        <v>21</v>
      </c>
      <c r="C31" s="48">
        <v>0.15000000000000002</v>
      </c>
      <c r="D31" s="48">
        <v>1.1800000000000004</v>
      </c>
      <c r="E31" s="48"/>
      <c r="F31" s="48">
        <v>7.0000000000000007E-2</v>
      </c>
      <c r="G31" s="48"/>
    </row>
    <row r="32" spans="2:7" x14ac:dyDescent="0.35">
      <c r="B32" s="46">
        <v>22</v>
      </c>
      <c r="C32" s="48">
        <v>0.3</v>
      </c>
      <c r="D32" s="48">
        <v>1.2400000000000002</v>
      </c>
      <c r="E32" s="48"/>
      <c r="F32" s="48">
        <v>0.08</v>
      </c>
      <c r="G32" s="48"/>
    </row>
    <row r="33" spans="2:7" x14ac:dyDescent="0.35">
      <c r="B33" s="46">
        <v>23</v>
      </c>
      <c r="C33" s="48">
        <v>7.0000000000000007E-2</v>
      </c>
      <c r="D33" s="48">
        <v>1.1400000000000003</v>
      </c>
      <c r="E33" s="48"/>
      <c r="F33" s="48"/>
      <c r="G33" s="48"/>
    </row>
    <row r="34" spans="2:7" x14ac:dyDescent="0.35">
      <c r="B34" s="46">
        <v>24</v>
      </c>
      <c r="C34" s="48">
        <v>0.15000000000000002</v>
      </c>
      <c r="D34" s="48">
        <v>0.91999999999999993</v>
      </c>
      <c r="E34" s="48"/>
      <c r="F34" s="48">
        <v>0.15000000000000002</v>
      </c>
      <c r="G34" s="48">
        <v>0.14000000000000001</v>
      </c>
    </row>
    <row r="35" spans="2:7" x14ac:dyDescent="0.35">
      <c r="B35" s="46">
        <v>25</v>
      </c>
      <c r="C35" s="48">
        <v>0.14000000000000001</v>
      </c>
      <c r="D35" s="48">
        <v>1.2900000000000003</v>
      </c>
      <c r="E35" s="48">
        <v>7.0000000000000007E-2</v>
      </c>
      <c r="F35" s="48">
        <v>0.06</v>
      </c>
      <c r="G35" s="48">
        <v>7.0000000000000007E-2</v>
      </c>
    </row>
    <row r="36" spans="2:7" x14ac:dyDescent="0.35">
      <c r="B36" s="46">
        <v>26</v>
      </c>
      <c r="C36" s="48">
        <v>0.15000000000000002</v>
      </c>
      <c r="D36" s="48">
        <v>1.5000000000000004</v>
      </c>
      <c r="E36" s="48">
        <v>7.0000000000000007E-2</v>
      </c>
      <c r="F36" s="48"/>
      <c r="G36" s="48">
        <v>0.08</v>
      </c>
    </row>
    <row r="37" spans="2:7" x14ac:dyDescent="0.35">
      <c r="B37" s="46">
        <v>27</v>
      </c>
      <c r="C37" s="48">
        <v>7.0000000000000007E-2</v>
      </c>
      <c r="D37" s="48">
        <v>1.3700000000000003</v>
      </c>
      <c r="E37" s="48">
        <v>7.0000000000000007E-2</v>
      </c>
      <c r="F37" s="48"/>
      <c r="G37" s="48">
        <v>0.15000000000000002</v>
      </c>
    </row>
    <row r="38" spans="2:7" x14ac:dyDescent="0.35">
      <c r="B38" s="46">
        <v>28</v>
      </c>
      <c r="C38" s="48">
        <v>0.15000000000000002</v>
      </c>
      <c r="D38" s="48">
        <v>1.1100000000000001</v>
      </c>
      <c r="E38" s="48">
        <v>7.0000000000000007E-2</v>
      </c>
      <c r="F38" s="48">
        <v>0.16</v>
      </c>
      <c r="G38" s="48">
        <v>0.08</v>
      </c>
    </row>
    <row r="39" spans="2:7" x14ac:dyDescent="0.35">
      <c r="B39" s="46">
        <v>29</v>
      </c>
      <c r="C39" s="48"/>
      <c r="D39" s="48">
        <v>0.75</v>
      </c>
      <c r="E39" s="48">
        <v>0.22000000000000003</v>
      </c>
      <c r="F39" s="48">
        <v>0.15000000000000002</v>
      </c>
      <c r="G39" s="48"/>
    </row>
    <row r="40" spans="2:7" x14ac:dyDescent="0.35">
      <c r="B40" s="46">
        <v>30</v>
      </c>
      <c r="C40" s="48"/>
      <c r="D40" s="48">
        <v>1.0300000000000002</v>
      </c>
      <c r="E40" s="48"/>
      <c r="F40" s="48"/>
      <c r="G40" s="48">
        <v>0.08</v>
      </c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1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113</v>
      </c>
      <c r="E10" s="23" t="s">
        <v>156</v>
      </c>
      <c r="F10" s="23" t="s">
        <v>157</v>
      </c>
    </row>
    <row r="11" spans="2:6" x14ac:dyDescent="0.35">
      <c r="B11" s="18" t="s">
        <v>491</v>
      </c>
      <c r="C11" s="46">
        <v>9443401</v>
      </c>
      <c r="D11" s="18" t="s">
        <v>93</v>
      </c>
      <c r="E11" s="55">
        <v>45498</v>
      </c>
      <c r="F11" s="47">
        <v>0.4548611111111111</v>
      </c>
    </row>
    <row r="12" spans="2:6" x14ac:dyDescent="0.35">
      <c r="B12" s="18" t="s">
        <v>372</v>
      </c>
      <c r="C12" s="46">
        <v>9360879</v>
      </c>
      <c r="D12" s="18" t="s">
        <v>93</v>
      </c>
      <c r="E12" s="55">
        <v>45494</v>
      </c>
      <c r="F12" s="47">
        <v>0.95625000000000004</v>
      </c>
    </row>
    <row r="13" spans="2:6" x14ac:dyDescent="0.35">
      <c r="B13" s="18" t="s">
        <v>492</v>
      </c>
      <c r="C13" s="46">
        <v>9324435</v>
      </c>
      <c r="D13" s="18" t="s">
        <v>93</v>
      </c>
      <c r="E13" s="55">
        <v>45501</v>
      </c>
      <c r="F13" s="47">
        <v>0.43125000000000002</v>
      </c>
    </row>
    <row r="14" spans="2:6" x14ac:dyDescent="0.35">
      <c r="B14" s="18" t="s">
        <v>302</v>
      </c>
      <c r="C14" s="46">
        <v>9431123</v>
      </c>
      <c r="D14" s="18" t="s">
        <v>149</v>
      </c>
      <c r="E14" s="55">
        <v>45483</v>
      </c>
      <c r="F14" s="47">
        <v>0.20555555555555555</v>
      </c>
    </row>
    <row r="15" spans="2:6" x14ac:dyDescent="0.35">
      <c r="B15" s="18" t="s">
        <v>493</v>
      </c>
      <c r="C15" s="46">
        <v>9397341</v>
      </c>
      <c r="D15" s="18" t="s">
        <v>93</v>
      </c>
      <c r="E15" s="55">
        <v>45499</v>
      </c>
      <c r="F15" s="47">
        <v>0.52986111111111112</v>
      </c>
    </row>
    <row r="16" spans="2:6" x14ac:dyDescent="0.35">
      <c r="B16" s="18" t="s">
        <v>257</v>
      </c>
      <c r="C16" s="46">
        <v>9298399</v>
      </c>
      <c r="D16" s="18" t="s">
        <v>93</v>
      </c>
      <c r="E16" s="55">
        <v>45501</v>
      </c>
      <c r="F16" s="47">
        <v>0.70625000000000004</v>
      </c>
    </row>
    <row r="17" spans="2:6" x14ac:dyDescent="0.35">
      <c r="B17" s="18" t="s">
        <v>366</v>
      </c>
      <c r="C17" s="46">
        <v>9360843</v>
      </c>
      <c r="D17" s="18" t="s">
        <v>93</v>
      </c>
      <c r="E17" s="55">
        <v>45494</v>
      </c>
      <c r="F17" s="47">
        <v>0.9555555555555556</v>
      </c>
    </row>
    <row r="18" spans="2:6" x14ac:dyDescent="0.35">
      <c r="B18" s="18" t="s">
        <v>367</v>
      </c>
      <c r="C18" s="46">
        <v>9360867</v>
      </c>
      <c r="D18" s="18" t="s">
        <v>93</v>
      </c>
      <c r="E18" s="55">
        <v>45487</v>
      </c>
      <c r="F18" s="47">
        <v>0.95486111111111116</v>
      </c>
    </row>
    <row r="19" spans="2:6" x14ac:dyDescent="0.35">
      <c r="B19" s="18" t="s">
        <v>494</v>
      </c>
      <c r="C19" s="46">
        <v>9086746</v>
      </c>
      <c r="D19" s="18" t="s">
        <v>93</v>
      </c>
      <c r="E19" s="55">
        <v>45502</v>
      </c>
      <c r="F19" s="47">
        <v>0.2013888888888889</v>
      </c>
    </row>
    <row r="20" spans="2:6" x14ac:dyDescent="0.35">
      <c r="B20" s="18" t="s">
        <v>495</v>
      </c>
      <c r="C20" s="46">
        <v>9401295</v>
      </c>
      <c r="D20" s="18" t="s">
        <v>2</v>
      </c>
      <c r="E20" s="55">
        <v>45500</v>
      </c>
      <c r="F20" s="47">
        <v>7.0833333333333331E-2</v>
      </c>
    </row>
    <row r="21" spans="2:6" x14ac:dyDescent="0.35">
      <c r="B21" s="18" t="s">
        <v>338</v>
      </c>
      <c r="C21" s="46">
        <v>9256597</v>
      </c>
      <c r="D21" s="18" t="s">
        <v>14</v>
      </c>
      <c r="E21" s="55">
        <v>45487</v>
      </c>
      <c r="F21" s="47">
        <v>0.57986111111111116</v>
      </c>
    </row>
    <row r="22" spans="2:6" x14ac:dyDescent="0.35">
      <c r="B22" s="18" t="s">
        <v>270</v>
      </c>
      <c r="C22" s="46">
        <v>9236432</v>
      </c>
      <c r="D22" s="18" t="s">
        <v>149</v>
      </c>
      <c r="E22" s="55">
        <v>45480</v>
      </c>
      <c r="F22" s="47">
        <v>0.2048611111111111</v>
      </c>
    </row>
    <row r="23" spans="2:6" x14ac:dyDescent="0.35">
      <c r="B23" s="18" t="s">
        <v>267</v>
      </c>
      <c r="C23" s="46">
        <v>9766554</v>
      </c>
      <c r="D23" s="18" t="s">
        <v>115</v>
      </c>
      <c r="E23" s="55">
        <v>45498</v>
      </c>
      <c r="F23" s="47">
        <v>0.20555555555555555</v>
      </c>
    </row>
    <row r="24" spans="2:6" x14ac:dyDescent="0.35">
      <c r="B24" s="18" t="s">
        <v>496</v>
      </c>
      <c r="C24" s="46">
        <v>9085651</v>
      </c>
      <c r="D24" s="18" t="s">
        <v>93</v>
      </c>
      <c r="E24" s="55">
        <v>45500</v>
      </c>
      <c r="F24" s="47">
        <v>0.82986111111111116</v>
      </c>
    </row>
    <row r="25" spans="2:6" x14ac:dyDescent="0.35">
      <c r="B25" s="18" t="s">
        <v>323</v>
      </c>
      <c r="C25" s="46">
        <v>9850666</v>
      </c>
      <c r="D25" s="18" t="s">
        <v>108</v>
      </c>
      <c r="E25" s="55">
        <v>45488</v>
      </c>
      <c r="F25" s="47">
        <v>0.5805555555555556</v>
      </c>
    </row>
    <row r="26" spans="2:6" x14ac:dyDescent="0.35">
      <c r="B26" s="18" t="s">
        <v>379</v>
      </c>
      <c r="C26" s="46">
        <v>9810020</v>
      </c>
      <c r="D26" s="18" t="s">
        <v>107</v>
      </c>
      <c r="E26" s="55">
        <v>45499</v>
      </c>
      <c r="F26" s="47">
        <v>0.33124999999999999</v>
      </c>
    </row>
    <row r="27" spans="2:6" x14ac:dyDescent="0.35">
      <c r="B27" s="18"/>
      <c r="C27" s="46"/>
      <c r="D27" s="18"/>
      <c r="E27" s="55"/>
      <c r="F27" s="47">
        <v>0.8305555555555556</v>
      </c>
    </row>
    <row r="28" spans="2:6" x14ac:dyDescent="0.35">
      <c r="B28" s="18" t="s">
        <v>497</v>
      </c>
      <c r="C28" s="46">
        <v>9854624</v>
      </c>
      <c r="D28" s="18" t="s">
        <v>107</v>
      </c>
      <c r="E28" s="55">
        <v>45500</v>
      </c>
      <c r="F28" s="47">
        <v>0.70347222222222228</v>
      </c>
    </row>
    <row r="29" spans="2:6" x14ac:dyDescent="0.35">
      <c r="B29" s="18" t="s">
        <v>498</v>
      </c>
      <c r="C29" s="46">
        <v>9859739</v>
      </c>
      <c r="D29" s="18" t="s">
        <v>271</v>
      </c>
      <c r="E29" s="55">
        <v>45496</v>
      </c>
      <c r="F29" s="47">
        <v>0.31805555555555554</v>
      </c>
    </row>
    <row r="30" spans="2:6" x14ac:dyDescent="0.35">
      <c r="B30" s="18" t="s">
        <v>499</v>
      </c>
      <c r="C30" s="46">
        <v>9851634</v>
      </c>
      <c r="D30" s="18" t="s">
        <v>108</v>
      </c>
      <c r="E30" s="55">
        <v>45497</v>
      </c>
      <c r="F30" s="47">
        <v>0.2048611111111111</v>
      </c>
    </row>
    <row r="31" spans="2:6" x14ac:dyDescent="0.35">
      <c r="B31" s="18" t="s">
        <v>368</v>
      </c>
      <c r="C31" s="46">
        <v>9360922</v>
      </c>
      <c r="D31" s="18" t="s">
        <v>76</v>
      </c>
      <c r="E31" s="55">
        <v>45492</v>
      </c>
      <c r="F31" s="47">
        <v>0.75694444444444442</v>
      </c>
    </row>
    <row r="32" spans="2:6" x14ac:dyDescent="0.35">
      <c r="B32" s="18" t="s">
        <v>500</v>
      </c>
      <c r="C32" s="46">
        <v>9315707</v>
      </c>
      <c r="D32" s="18" t="s">
        <v>29</v>
      </c>
      <c r="E32" s="55">
        <v>45497</v>
      </c>
      <c r="F32" s="47">
        <v>0.40833333333333333</v>
      </c>
    </row>
    <row r="33" spans="2:6" x14ac:dyDescent="0.35">
      <c r="B33" s="18" t="s">
        <v>305</v>
      </c>
      <c r="C33" s="46">
        <v>9338955</v>
      </c>
      <c r="D33" s="18" t="s">
        <v>249</v>
      </c>
      <c r="E33" s="55">
        <v>45483</v>
      </c>
      <c r="F33" s="47">
        <v>0.18333333333333332</v>
      </c>
    </row>
    <row r="34" spans="2:6" x14ac:dyDescent="0.35">
      <c r="B34" s="18"/>
      <c r="C34" s="46"/>
      <c r="D34" s="18"/>
      <c r="E34" s="55">
        <v>45494</v>
      </c>
      <c r="F34" s="47">
        <v>0.95486111111111116</v>
      </c>
    </row>
    <row r="35" spans="2:6" x14ac:dyDescent="0.35">
      <c r="B35" s="18" t="s">
        <v>501</v>
      </c>
      <c r="C35" s="46">
        <v>9332054</v>
      </c>
      <c r="D35" s="18" t="s">
        <v>249</v>
      </c>
      <c r="E35" s="55">
        <v>45498</v>
      </c>
      <c r="F35" s="47">
        <v>0.30208333333333331</v>
      </c>
    </row>
    <row r="36" spans="2:6" x14ac:dyDescent="0.35">
      <c r="B36" s="18" t="s">
        <v>502</v>
      </c>
      <c r="C36" s="46">
        <v>9905978</v>
      </c>
      <c r="D36" s="18" t="s">
        <v>66</v>
      </c>
      <c r="E36" s="55">
        <v>45500</v>
      </c>
      <c r="F36" s="47">
        <v>0.57986111111111116</v>
      </c>
    </row>
    <row r="37" spans="2:6" x14ac:dyDescent="0.35">
      <c r="B37" s="18" t="s">
        <v>308</v>
      </c>
      <c r="C37" s="46">
        <v>9877133</v>
      </c>
      <c r="D37" s="18" t="s">
        <v>108</v>
      </c>
      <c r="E37" s="55">
        <v>45482</v>
      </c>
      <c r="F37" s="47">
        <v>7.9861111111111105E-2</v>
      </c>
    </row>
    <row r="38" spans="2:6" x14ac:dyDescent="0.35">
      <c r="B38" s="18" t="s">
        <v>503</v>
      </c>
      <c r="C38" s="46">
        <v>9883742</v>
      </c>
      <c r="D38" s="18" t="s">
        <v>70</v>
      </c>
      <c r="E38" s="55">
        <v>45501</v>
      </c>
      <c r="F38" s="47">
        <v>0.82708333333333328</v>
      </c>
    </row>
    <row r="39" spans="2:6" x14ac:dyDescent="0.35">
      <c r="B39" s="18" t="s">
        <v>504</v>
      </c>
      <c r="C39" s="46">
        <v>9885996</v>
      </c>
      <c r="D39" s="18" t="s">
        <v>109</v>
      </c>
      <c r="E39" s="55">
        <v>45501</v>
      </c>
      <c r="F39" s="47">
        <v>0.45624999999999999</v>
      </c>
    </row>
    <row r="40" spans="2:6" x14ac:dyDescent="0.35">
      <c r="B40" s="18" t="s">
        <v>382</v>
      </c>
      <c r="C40" s="46">
        <v>9074638</v>
      </c>
      <c r="D40" s="18" t="s">
        <v>103</v>
      </c>
      <c r="E40" s="55">
        <v>45495</v>
      </c>
      <c r="F40" s="47">
        <v>0.70486111111111116</v>
      </c>
    </row>
    <row r="41" spans="2:6" x14ac:dyDescent="0.35">
      <c r="B41" s="18" t="s">
        <v>483</v>
      </c>
      <c r="C41" s="46">
        <v>9768526</v>
      </c>
      <c r="D41" s="18" t="s">
        <v>249</v>
      </c>
      <c r="E41" s="55">
        <v>45500</v>
      </c>
      <c r="F41" s="47">
        <v>0.92708333333333337</v>
      </c>
    </row>
    <row r="42" spans="2:6" x14ac:dyDescent="0.35">
      <c r="B42" s="18" t="s">
        <v>370</v>
      </c>
      <c r="C42" s="46">
        <v>9315692</v>
      </c>
      <c r="D42" s="18" t="s">
        <v>93</v>
      </c>
      <c r="E42" s="55">
        <v>45494</v>
      </c>
      <c r="F42" s="47">
        <v>0.95625000000000004</v>
      </c>
    </row>
    <row r="43" spans="2:6" x14ac:dyDescent="0.35">
      <c r="B43" s="18" t="s">
        <v>259</v>
      </c>
      <c r="C43" s="46">
        <v>9698123</v>
      </c>
      <c r="D43" s="18" t="s">
        <v>27</v>
      </c>
      <c r="E43" s="55">
        <v>45502</v>
      </c>
      <c r="F43" s="47">
        <v>0.3298611111111111</v>
      </c>
    </row>
    <row r="44" spans="2:6" x14ac:dyDescent="0.35">
      <c r="B44" s="18" t="s">
        <v>12</v>
      </c>
      <c r="C44" s="46">
        <v>9064073</v>
      </c>
      <c r="D44" s="18" t="s">
        <v>149</v>
      </c>
      <c r="E44" s="55">
        <v>45097</v>
      </c>
      <c r="F44" s="47">
        <v>0.39861111111111114</v>
      </c>
    </row>
    <row r="45" spans="2:6" x14ac:dyDescent="0.35">
      <c r="B45" s="18" t="s">
        <v>332</v>
      </c>
      <c r="C45" s="46">
        <v>9810551</v>
      </c>
      <c r="D45" s="18" t="s">
        <v>108</v>
      </c>
      <c r="E45" s="55">
        <v>45483</v>
      </c>
      <c r="F45" s="47">
        <v>0.57986111111111116</v>
      </c>
    </row>
    <row r="46" spans="2:6" x14ac:dyDescent="0.35">
      <c r="B46" s="18" t="s">
        <v>505</v>
      </c>
      <c r="C46" s="46">
        <v>9030826</v>
      </c>
      <c r="D46" s="18" t="s">
        <v>66</v>
      </c>
      <c r="E46" s="55">
        <v>45496</v>
      </c>
      <c r="F46" s="47">
        <v>0.20416666666666666</v>
      </c>
    </row>
    <row r="47" spans="2:6" x14ac:dyDescent="0.35">
      <c r="B47" s="18" t="s">
        <v>472</v>
      </c>
      <c r="C47" s="46">
        <v>9030838</v>
      </c>
      <c r="D47" s="18" t="s">
        <v>66</v>
      </c>
      <c r="E47" s="55">
        <v>45494</v>
      </c>
      <c r="F47" s="47">
        <v>0.95694444444444449</v>
      </c>
    </row>
    <row r="48" spans="2:6" x14ac:dyDescent="0.35">
      <c r="B48" s="18" t="s">
        <v>309</v>
      </c>
      <c r="C48" s="46">
        <v>9253703</v>
      </c>
      <c r="D48" s="18" t="s">
        <v>93</v>
      </c>
      <c r="E48" s="55">
        <v>45501</v>
      </c>
      <c r="F48" s="47">
        <v>0.58194444444444449</v>
      </c>
    </row>
    <row r="49" spans="2:6" x14ac:dyDescent="0.35">
      <c r="B49" s="18" t="s">
        <v>506</v>
      </c>
      <c r="C49" s="46">
        <v>9293832</v>
      </c>
      <c r="D49" s="18" t="s">
        <v>66</v>
      </c>
      <c r="E49" s="55">
        <v>45502</v>
      </c>
      <c r="F49" s="47">
        <v>0.20555555555555555</v>
      </c>
    </row>
    <row r="50" spans="2:6" x14ac:dyDescent="0.35">
      <c r="B50" s="18" t="s">
        <v>313</v>
      </c>
      <c r="C50" s="46">
        <v>9714276</v>
      </c>
      <c r="D50" s="18" t="s">
        <v>66</v>
      </c>
      <c r="E50" s="55">
        <v>45498</v>
      </c>
      <c r="F50" s="47">
        <v>8.1250000000000003E-2</v>
      </c>
    </row>
    <row r="51" spans="2:6" x14ac:dyDescent="0.35">
      <c r="B51" s="18" t="s">
        <v>260</v>
      </c>
      <c r="C51" s="46">
        <v>9714288</v>
      </c>
      <c r="D51" s="18" t="s">
        <v>66</v>
      </c>
      <c r="E51" s="55">
        <v>45477</v>
      </c>
      <c r="F51" s="47">
        <v>0.19791666666666666</v>
      </c>
    </row>
    <row r="52" spans="2:6" x14ac:dyDescent="0.35">
      <c r="B52" s="18" t="s">
        <v>216</v>
      </c>
      <c r="C52" s="46">
        <v>9035852</v>
      </c>
      <c r="D52" s="18" t="s">
        <v>103</v>
      </c>
      <c r="E52" s="55">
        <v>45419</v>
      </c>
      <c r="F52" s="47">
        <v>7.013888888888889E-2</v>
      </c>
    </row>
    <row r="53" spans="2:6" x14ac:dyDescent="0.35">
      <c r="B53" s="18" t="s">
        <v>507</v>
      </c>
      <c r="C53" s="46">
        <v>9320386</v>
      </c>
      <c r="D53" s="18" t="s">
        <v>93</v>
      </c>
      <c r="E53" s="55">
        <v>45498</v>
      </c>
      <c r="F53" s="47">
        <v>0.20555555555555555</v>
      </c>
    </row>
    <row r="54" spans="2:6" x14ac:dyDescent="0.35">
      <c r="B54" s="18" t="s">
        <v>311</v>
      </c>
      <c r="C54" s="46">
        <v>9627954</v>
      </c>
      <c r="D54" s="18" t="s">
        <v>108</v>
      </c>
      <c r="E54" s="55">
        <v>45482</v>
      </c>
      <c r="F54" s="47">
        <v>0.56944444444444442</v>
      </c>
    </row>
    <row r="55" spans="2:6" x14ac:dyDescent="0.35">
      <c r="B55" s="18" t="s">
        <v>508</v>
      </c>
      <c r="C55" s="46">
        <v>9879674</v>
      </c>
      <c r="D55" s="18" t="s">
        <v>108</v>
      </c>
      <c r="E55" s="55">
        <v>45498</v>
      </c>
      <c r="F55" s="47">
        <v>0.7055555555555556</v>
      </c>
    </row>
    <row r="56" spans="2:6" x14ac:dyDescent="0.35">
      <c r="B56" s="18" t="s">
        <v>509</v>
      </c>
      <c r="C56" s="46">
        <v>9333618</v>
      </c>
      <c r="D56" s="18" t="s">
        <v>486</v>
      </c>
      <c r="E56" s="55">
        <v>45500</v>
      </c>
      <c r="F56" s="47">
        <v>0.36666666666666664</v>
      </c>
    </row>
    <row r="57" spans="2:6" x14ac:dyDescent="0.35">
      <c r="B57" s="18" t="s">
        <v>304</v>
      </c>
      <c r="C57" s="46">
        <v>9269207</v>
      </c>
      <c r="D57" s="18" t="s">
        <v>146</v>
      </c>
      <c r="E57" s="55">
        <v>45501</v>
      </c>
      <c r="F57" s="47">
        <v>0.60972222222222228</v>
      </c>
    </row>
    <row r="58" spans="2:6" x14ac:dyDescent="0.35">
      <c r="B58" s="18" t="s">
        <v>510</v>
      </c>
      <c r="C58" s="46">
        <v>9945447</v>
      </c>
      <c r="D58" s="18" t="s">
        <v>109</v>
      </c>
      <c r="E58" s="55">
        <v>45494</v>
      </c>
      <c r="F58" s="47">
        <v>0.9555555555555556</v>
      </c>
    </row>
    <row r="59" spans="2:6" x14ac:dyDescent="0.35">
      <c r="B59" s="18" t="s">
        <v>511</v>
      </c>
      <c r="C59" s="46">
        <v>9943487</v>
      </c>
      <c r="D59" s="18" t="s">
        <v>110</v>
      </c>
      <c r="E59" s="55">
        <v>45500</v>
      </c>
      <c r="F59" s="47">
        <v>0.70208333333333328</v>
      </c>
    </row>
    <row r="60" spans="2:6" x14ac:dyDescent="0.35">
      <c r="B60" s="18" t="s">
        <v>383</v>
      </c>
      <c r="C60" s="46">
        <v>9256793</v>
      </c>
      <c r="D60" s="18" t="s">
        <v>55</v>
      </c>
      <c r="E60" s="55">
        <v>45501</v>
      </c>
      <c r="F60" s="47">
        <v>0.80069444444444449</v>
      </c>
    </row>
    <row r="61" spans="2:6" x14ac:dyDescent="0.35">
      <c r="B61" s="18" t="s">
        <v>414</v>
      </c>
      <c r="C61" s="46">
        <v>9315393</v>
      </c>
      <c r="D61" s="18" t="s">
        <v>249</v>
      </c>
      <c r="E61" s="55">
        <v>45496</v>
      </c>
      <c r="F61" s="47">
        <v>0.33124999999999999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44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119</v>
      </c>
      <c r="E9" s="23" t="s">
        <v>191</v>
      </c>
    </row>
    <row r="10" spans="2:5" x14ac:dyDescent="0.35">
      <c r="B10" s="18" t="s">
        <v>275</v>
      </c>
      <c r="C10" s="46">
        <v>9501186</v>
      </c>
      <c r="D10" s="18" t="s">
        <v>276</v>
      </c>
      <c r="E10" s="75">
        <v>45478.678472222222</v>
      </c>
    </row>
    <row r="11" spans="2:5" x14ac:dyDescent="0.35">
      <c r="B11" s="18" t="s">
        <v>229</v>
      </c>
      <c r="C11" s="46">
        <v>9397286</v>
      </c>
      <c r="D11" s="18" t="s">
        <v>277</v>
      </c>
      <c r="E11" s="75">
        <v>45453.419444444444</v>
      </c>
    </row>
    <row r="12" spans="2:5" x14ac:dyDescent="0.35">
      <c r="B12" s="18" t="s">
        <v>235</v>
      </c>
      <c r="C12" s="46">
        <v>9397327</v>
      </c>
      <c r="D12" s="18" t="s">
        <v>277</v>
      </c>
      <c r="E12" s="75">
        <v>45453.45208333333</v>
      </c>
    </row>
    <row r="13" spans="2:5" x14ac:dyDescent="0.35">
      <c r="B13" s="18" t="s">
        <v>278</v>
      </c>
      <c r="C13" s="46">
        <v>9397341</v>
      </c>
      <c r="D13" s="18" t="s">
        <v>277</v>
      </c>
      <c r="E13" s="75">
        <v>45464.447916666664</v>
      </c>
    </row>
    <row r="14" spans="2:5" x14ac:dyDescent="0.35">
      <c r="B14" s="18" t="s">
        <v>279</v>
      </c>
      <c r="C14" s="46">
        <v>9360855</v>
      </c>
      <c r="D14" s="18" t="s">
        <v>277</v>
      </c>
      <c r="E14" s="75">
        <v>45464.204861111109</v>
      </c>
    </row>
    <row r="15" spans="2:5" x14ac:dyDescent="0.35">
      <c r="B15" s="18" t="s">
        <v>217</v>
      </c>
      <c r="C15" s="46">
        <v>9085625</v>
      </c>
      <c r="D15" s="18" t="s">
        <v>277</v>
      </c>
      <c r="E15" s="75">
        <v>45443.394444444442</v>
      </c>
    </row>
    <row r="16" spans="2:5" x14ac:dyDescent="0.35">
      <c r="B16" s="18" t="s">
        <v>280</v>
      </c>
      <c r="C16" s="46">
        <v>9256597</v>
      </c>
      <c r="D16" s="18" t="s">
        <v>281</v>
      </c>
      <c r="E16" s="75">
        <v>45465.09652777778</v>
      </c>
    </row>
    <row r="17" spans="2:5" x14ac:dyDescent="0.35">
      <c r="B17" s="18" t="s">
        <v>282</v>
      </c>
      <c r="C17" s="46">
        <v>9236432</v>
      </c>
      <c r="D17" s="18" t="s">
        <v>277</v>
      </c>
      <c r="E17" s="75">
        <v>45481.263194444444</v>
      </c>
    </row>
    <row r="18" spans="2:5" x14ac:dyDescent="0.35">
      <c r="B18" s="18" t="s">
        <v>236</v>
      </c>
      <c r="C18" s="46">
        <v>9246578</v>
      </c>
      <c r="D18" s="18" t="s">
        <v>281</v>
      </c>
      <c r="E18" s="75">
        <v>45452.993750000001</v>
      </c>
    </row>
    <row r="19" spans="2:5" x14ac:dyDescent="0.35">
      <c r="B19" s="18" t="s">
        <v>218</v>
      </c>
      <c r="C19" s="46">
        <v>9085637</v>
      </c>
      <c r="D19" s="18" t="s">
        <v>277</v>
      </c>
      <c r="E19" s="75">
        <v>45453.454861111109</v>
      </c>
    </row>
    <row r="20" spans="2:5" x14ac:dyDescent="0.35">
      <c r="B20" s="18" t="s">
        <v>283</v>
      </c>
      <c r="C20" s="46">
        <v>9275359</v>
      </c>
      <c r="D20" s="18" t="s">
        <v>284</v>
      </c>
      <c r="E20" s="75">
        <v>45476.245138888888</v>
      </c>
    </row>
    <row r="21" spans="2:5" x14ac:dyDescent="0.35">
      <c r="B21" s="18" t="s">
        <v>285</v>
      </c>
      <c r="C21" s="46">
        <v>9816763</v>
      </c>
      <c r="D21" s="18" t="s">
        <v>286</v>
      </c>
      <c r="E21" s="75">
        <v>45472.133333333331</v>
      </c>
    </row>
    <row r="22" spans="2:5" x14ac:dyDescent="0.35">
      <c r="B22" s="18" t="s">
        <v>237</v>
      </c>
      <c r="C22" s="46">
        <v>9360922</v>
      </c>
      <c r="D22" s="18" t="s">
        <v>287</v>
      </c>
      <c r="E22" s="75">
        <v>45453.456250000003</v>
      </c>
    </row>
    <row r="23" spans="2:5" x14ac:dyDescent="0.35">
      <c r="B23" s="18" t="s">
        <v>230</v>
      </c>
      <c r="C23" s="46">
        <v>9315719</v>
      </c>
      <c r="D23" s="18" t="s">
        <v>288</v>
      </c>
      <c r="E23" s="75">
        <v>45449.309027777781</v>
      </c>
    </row>
    <row r="24" spans="2:5" x14ac:dyDescent="0.35">
      <c r="B24" s="18" t="s">
        <v>289</v>
      </c>
      <c r="C24" s="46">
        <v>9332054</v>
      </c>
      <c r="D24" s="18" t="s">
        <v>287</v>
      </c>
      <c r="E24" s="75">
        <v>45468.206250000003</v>
      </c>
    </row>
    <row r="25" spans="2:5" x14ac:dyDescent="0.35">
      <c r="B25" s="18" t="s">
        <v>219</v>
      </c>
      <c r="C25" s="46">
        <v>9820013</v>
      </c>
      <c r="D25" s="18" t="s">
        <v>290</v>
      </c>
      <c r="E25" s="75">
        <v>45383.209722222222</v>
      </c>
    </row>
    <row r="26" spans="2:5" x14ac:dyDescent="0.35">
      <c r="B26" s="18" t="s">
        <v>291</v>
      </c>
      <c r="C26" s="46">
        <v>9179581</v>
      </c>
      <c r="D26" s="18" t="s">
        <v>288</v>
      </c>
      <c r="E26" s="75">
        <v>45470.330555555556</v>
      </c>
    </row>
    <row r="27" spans="2:5" x14ac:dyDescent="0.35">
      <c r="B27" s="18" t="s">
        <v>220</v>
      </c>
      <c r="C27" s="46">
        <v>9018555</v>
      </c>
      <c r="D27" s="18" t="s">
        <v>292</v>
      </c>
      <c r="E27" s="75">
        <v>45453.45416666667</v>
      </c>
    </row>
    <row r="28" spans="2:5" x14ac:dyDescent="0.35">
      <c r="B28" s="18" t="s">
        <v>231</v>
      </c>
      <c r="C28" s="46">
        <v>9636723</v>
      </c>
      <c r="D28" s="18" t="s">
        <v>293</v>
      </c>
      <c r="E28" s="75">
        <v>45453.456944444442</v>
      </c>
    </row>
    <row r="29" spans="2:5" x14ac:dyDescent="0.35">
      <c r="B29" s="18" t="s">
        <v>294</v>
      </c>
      <c r="C29" s="46">
        <v>9064073</v>
      </c>
      <c r="D29" s="18" t="s">
        <v>295</v>
      </c>
      <c r="E29" s="75">
        <v>45478.081250000003</v>
      </c>
    </row>
    <row r="30" spans="2:5" x14ac:dyDescent="0.35">
      <c r="B30" s="18" t="s">
        <v>296</v>
      </c>
      <c r="C30" s="46">
        <v>9655042</v>
      </c>
      <c r="D30" s="18" t="s">
        <v>287</v>
      </c>
      <c r="E30" s="75">
        <v>45469.329861111109</v>
      </c>
    </row>
    <row r="31" spans="2:5" x14ac:dyDescent="0.35">
      <c r="B31" s="18" t="s">
        <v>227</v>
      </c>
      <c r="C31" s="46">
        <v>9666986</v>
      </c>
      <c r="D31" s="18" t="s">
        <v>288</v>
      </c>
      <c r="E31" s="75">
        <v>45453.365277777775</v>
      </c>
    </row>
    <row r="32" spans="2:5" x14ac:dyDescent="0.35">
      <c r="B32" s="18" t="s">
        <v>238</v>
      </c>
      <c r="C32" s="46">
        <v>9645736</v>
      </c>
      <c r="D32" s="18" t="s">
        <v>288</v>
      </c>
      <c r="E32" s="75">
        <v>45453.368055555555</v>
      </c>
    </row>
    <row r="33" spans="2:5" x14ac:dyDescent="0.35">
      <c r="B33" s="18" t="s">
        <v>221</v>
      </c>
      <c r="C33" s="46">
        <v>8608872</v>
      </c>
      <c r="D33" s="18" t="s">
        <v>292</v>
      </c>
      <c r="E33" s="75">
        <v>45370.62777777778</v>
      </c>
    </row>
    <row r="34" spans="2:5" x14ac:dyDescent="0.35">
      <c r="B34" s="18" t="s">
        <v>222</v>
      </c>
      <c r="C34" s="46">
        <v>8913150</v>
      </c>
      <c r="D34" s="18" t="s">
        <v>292</v>
      </c>
      <c r="E34" s="75">
        <v>45383.143055555556</v>
      </c>
    </row>
    <row r="35" spans="2:5" x14ac:dyDescent="0.35">
      <c r="B35" s="18" t="s">
        <v>223</v>
      </c>
      <c r="C35" s="46">
        <v>8608884</v>
      </c>
      <c r="D35" s="18" t="s">
        <v>292</v>
      </c>
      <c r="E35" s="75">
        <v>45390.636805555558</v>
      </c>
    </row>
    <row r="36" spans="2:5" ht="17" customHeight="1" x14ac:dyDescent="0.35">
      <c r="B36" s="18" t="s">
        <v>224</v>
      </c>
      <c r="C36" s="46">
        <v>9045132</v>
      </c>
      <c r="D36" s="18" t="s">
        <v>292</v>
      </c>
      <c r="E36" s="75">
        <v>45386.088888888888</v>
      </c>
    </row>
    <row r="37" spans="2:5" x14ac:dyDescent="0.35">
      <c r="B37" s="18" t="s">
        <v>297</v>
      </c>
      <c r="C37" s="46">
        <v>9621077</v>
      </c>
      <c r="D37" s="18" t="s">
        <v>298</v>
      </c>
      <c r="E37" s="75">
        <v>45477.04791666667</v>
      </c>
    </row>
    <row r="38" spans="2:5" x14ac:dyDescent="0.35">
      <c r="B38" s="18" t="s">
        <v>299</v>
      </c>
      <c r="C38" s="46">
        <v>9636735</v>
      </c>
      <c r="D38" s="18" t="s">
        <v>293</v>
      </c>
      <c r="E38" s="75">
        <v>45455.204861111109</v>
      </c>
    </row>
    <row r="39" spans="2:5" x14ac:dyDescent="0.35">
      <c r="B39" s="18" t="s">
        <v>239</v>
      </c>
      <c r="C39" s="46">
        <v>9064073</v>
      </c>
      <c r="D39" s="18" t="s">
        <v>295</v>
      </c>
      <c r="E39" s="75">
        <v>45453.455555555556</v>
      </c>
    </row>
    <row r="40" spans="2:5" x14ac:dyDescent="0.35">
      <c r="B40" s="18" t="s">
        <v>300</v>
      </c>
      <c r="C40" s="46">
        <v>9825568</v>
      </c>
      <c r="D40" s="18" t="s">
        <v>281</v>
      </c>
      <c r="E40" s="75">
        <v>45477.585416666669</v>
      </c>
    </row>
    <row r="41" spans="2:5" x14ac:dyDescent="0.35">
      <c r="B41" s="18" t="s">
        <v>301</v>
      </c>
      <c r="C41" s="46">
        <v>9321665</v>
      </c>
      <c r="D41" s="18" t="s">
        <v>287</v>
      </c>
      <c r="E41" s="75">
        <v>45458.205555555556</v>
      </c>
    </row>
    <row r="42" spans="2:5" x14ac:dyDescent="0.35">
      <c r="B42" s="18" t="s">
        <v>240</v>
      </c>
      <c r="C42" s="46">
        <v>9157624</v>
      </c>
      <c r="D42" s="18" t="s">
        <v>287</v>
      </c>
      <c r="E42" s="75">
        <v>45453.455555555556</v>
      </c>
    </row>
    <row r="43" spans="2:5" x14ac:dyDescent="0.35">
      <c r="B43" s="18" t="s">
        <v>232</v>
      </c>
      <c r="C43" s="46">
        <v>9157739</v>
      </c>
      <c r="D43" s="18" t="s">
        <v>287</v>
      </c>
      <c r="E43" s="75">
        <v>45453.454861111109</v>
      </c>
    </row>
    <row r="44" spans="2:5" x14ac:dyDescent="0.35">
      <c r="B44" s="18" t="s">
        <v>241</v>
      </c>
      <c r="C44" s="46">
        <v>9753026</v>
      </c>
      <c r="D44" s="18" t="s">
        <v>284</v>
      </c>
      <c r="E44" s="75">
        <v>45450.646527777775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2024-07-29T17:44:53Z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